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816FEF96-7D9D-4504-B774-2EDB4A6777D9}" xr6:coauthVersionLast="47" xr6:coauthVersionMax="47" xr10:uidLastSave="{00000000-0000-0000-0000-000000000000}"/>
  <bookViews>
    <workbookView xWindow="-120" yWindow="-120" windowWidth="29040" windowHeight="15840" tabRatio="922" xr2:uid="{00000000-000D-0000-FFFF-FFFF00000000}"/>
  </bookViews>
  <sheets>
    <sheet name="Copertina" sheetId="23" r:id="rId1"/>
    <sheet name="PON IOG_Audit Agenda" sheetId="2" r:id="rId2"/>
    <sheet name="PON IOG_operazioni riepilogo" sheetId="15" r:id="rId3"/>
    <sheet name="Irregolarità NO Proiez" sheetId="18" r:id="rId4"/>
    <sheet name="Proiez Err" sheetId="20" r:id="rId5"/>
    <sheet name="Dati I Camp" sheetId="19" r:id="rId6"/>
    <sheet name="RAC_Tavola_10,2" sheetId="21" r:id="rId7"/>
    <sheet name="RAC_TETR" sheetId="22" r:id="rId8"/>
    <sheet name="tendine" sheetId="14" state="hidden" r:id="rId9"/>
  </sheets>
  <definedNames>
    <definedName name="_FilterDatabase" localSheetId="5" hidden="1">'Dati I Camp'!$CN$6:$CR$70</definedName>
    <definedName name="_FilterDatabase" localSheetId="3" hidden="1">'Irregolarità NO Proiez'!$B$2:$D$47</definedName>
    <definedName name="_FilterDatabase" localSheetId="1" hidden="1">'PON IOG_Audit Agenda'!$B$3:$W$3</definedName>
    <definedName name="_FilterDatabase" localSheetId="2" hidden="1">'PON IOG_operazioni riepilogo'!$B$5:$Q$102</definedName>
    <definedName name="_FilterDatabase" localSheetId="4" hidden="1">'Proiez Err'!$A$3:$C$43</definedName>
    <definedName name="_xlnm.Print_Area" localSheetId="5">'Dati I Camp'!$A$1:$IF$44</definedName>
    <definedName name="_xlnm.Print_Area" localSheetId="3">'Irregolarità NO Proiez'!$A$1:$D$47</definedName>
    <definedName name="_xlnm.Print_Area" localSheetId="2">'PON IOG_operazioni riepilogo'!$A$1:$W$57</definedName>
    <definedName name="Print_Area" localSheetId="0">Copertina!$A$1:$J$38</definedName>
    <definedName name="Print_Area" localSheetId="5">'Dati I Camp'!$A$1:$IF$42</definedName>
    <definedName name="Print_Area" localSheetId="2">'PON IOG_operazioni riepilogo'!$B$2:$Q$42</definedName>
    <definedName name="Print_Area" localSheetId="7">RAC_TETR!$A$2:$C$24</definedName>
    <definedName name="Print_Titles" localSheetId="2">'PON IOG_operazioni riepilogo'!$2:$5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7" i="15" l="1"/>
  <c r="N87" i="15"/>
  <c r="M87" i="15" s="1"/>
  <c r="O87" i="15"/>
  <c r="Q87" i="15"/>
  <c r="L88" i="15"/>
  <c r="N88" i="15"/>
  <c r="M88" i="15" s="1"/>
  <c r="O88" i="15"/>
  <c r="Q88" i="15"/>
  <c r="L89" i="15"/>
  <c r="N89" i="15"/>
  <c r="M89" i="15" s="1"/>
  <c r="O89" i="15"/>
  <c r="Q89" i="15"/>
  <c r="L90" i="15"/>
  <c r="N90" i="15"/>
  <c r="M90" i="15" s="1"/>
  <c r="O90" i="15"/>
  <c r="Q90" i="15"/>
  <c r="L91" i="15"/>
  <c r="N91" i="15"/>
  <c r="M91" i="15" s="1"/>
  <c r="O91" i="15"/>
  <c r="Q91" i="15"/>
  <c r="L92" i="15"/>
  <c r="N92" i="15"/>
  <c r="M92" i="15" s="1"/>
  <c r="O92" i="15"/>
  <c r="Q92" i="15"/>
  <c r="L93" i="15"/>
  <c r="N93" i="15"/>
  <c r="M93" i="15" s="1"/>
  <c r="O93" i="15"/>
  <c r="Q93" i="15"/>
  <c r="L94" i="15"/>
  <c r="N94" i="15"/>
  <c r="M94" i="15" s="1"/>
  <c r="O94" i="15"/>
  <c r="Q94" i="15"/>
  <c r="L81" i="15"/>
  <c r="N81" i="15"/>
  <c r="M81" i="15" s="1"/>
  <c r="O81" i="15"/>
  <c r="Q81" i="15"/>
  <c r="L82" i="15"/>
  <c r="N82" i="15"/>
  <c r="P82" i="15" s="1"/>
  <c r="O82" i="15"/>
  <c r="Q82" i="15"/>
  <c r="L83" i="15"/>
  <c r="N83" i="15"/>
  <c r="M83" i="15" s="1"/>
  <c r="O83" i="15"/>
  <c r="Q83" i="15"/>
  <c r="L84" i="15"/>
  <c r="N84" i="15"/>
  <c r="P84" i="15" s="1"/>
  <c r="O84" i="15"/>
  <c r="Q84" i="15"/>
  <c r="L85" i="15"/>
  <c r="N85" i="15"/>
  <c r="M85" i="15" s="1"/>
  <c r="O85" i="15"/>
  <c r="Q85" i="15"/>
  <c r="P89" i="15" l="1"/>
  <c r="P88" i="15"/>
  <c r="P91" i="15"/>
  <c r="P93" i="15"/>
  <c r="P90" i="15"/>
  <c r="P92" i="15"/>
  <c r="P87" i="15"/>
  <c r="P94" i="15"/>
  <c r="P81" i="15"/>
  <c r="M82" i="15"/>
  <c r="P85" i="15"/>
  <c r="P83" i="15"/>
  <c r="M84" i="15"/>
  <c r="CJ7" i="19" l="1"/>
  <c r="HG8" i="19" l="1"/>
  <c r="HH8" i="19"/>
  <c r="HG9" i="19"/>
  <c r="HH9" i="19"/>
  <c r="HG10" i="19"/>
  <c r="HH10" i="19"/>
  <c r="HG11" i="19"/>
  <c r="HH11" i="19"/>
  <c r="HG12" i="19"/>
  <c r="HH12" i="19"/>
  <c r="HG13" i="19"/>
  <c r="HH13" i="19"/>
  <c r="HG14" i="19"/>
  <c r="HH14" i="19"/>
  <c r="HG15" i="19"/>
  <c r="HH15" i="19"/>
  <c r="HG16" i="19"/>
  <c r="HH16" i="19"/>
  <c r="HG17" i="19"/>
  <c r="HH17" i="19"/>
  <c r="HG18" i="19"/>
  <c r="HH18" i="19"/>
  <c r="HG19" i="19"/>
  <c r="HH19" i="19"/>
  <c r="HG20" i="19"/>
  <c r="HH20" i="19"/>
  <c r="HG21" i="19"/>
  <c r="HH21" i="19"/>
  <c r="HG22" i="19"/>
  <c r="HH22" i="19"/>
  <c r="HG23" i="19"/>
  <c r="HH23" i="19"/>
  <c r="HG24" i="19"/>
  <c r="HH24" i="19"/>
  <c r="HG25" i="19"/>
  <c r="HH25" i="19"/>
  <c r="HG26" i="19"/>
  <c r="HH26" i="19"/>
  <c r="HG27" i="19"/>
  <c r="HH27" i="19"/>
  <c r="HG28" i="19"/>
  <c r="HH28" i="19"/>
  <c r="HG29" i="19"/>
  <c r="HH29" i="19"/>
  <c r="HG30" i="19"/>
  <c r="HH30" i="19"/>
  <c r="HG31" i="19"/>
  <c r="HH31" i="19"/>
  <c r="HG32" i="19"/>
  <c r="HH32" i="19"/>
  <c r="HG33" i="19"/>
  <c r="HH33" i="19"/>
  <c r="HG34" i="19"/>
  <c r="HH34" i="19"/>
  <c r="HG35" i="19"/>
  <c r="HH35" i="19"/>
  <c r="HG36" i="19"/>
  <c r="HH36" i="19"/>
  <c r="HG37" i="19"/>
  <c r="HH37" i="19"/>
  <c r="HG38" i="19"/>
  <c r="HH38" i="19"/>
  <c r="HG39" i="19"/>
  <c r="HH39" i="19"/>
  <c r="HG40" i="19"/>
  <c r="HH40" i="19"/>
  <c r="HG41" i="19"/>
  <c r="HH41" i="19"/>
  <c r="HG42" i="19"/>
  <c r="HH42" i="19"/>
  <c r="HG43" i="19"/>
  <c r="HH43" i="19"/>
  <c r="HG44" i="19"/>
  <c r="HH44" i="19"/>
  <c r="HG45" i="19"/>
  <c r="HH45" i="19"/>
  <c r="HG46" i="19"/>
  <c r="HH46" i="19"/>
  <c r="HG47" i="19"/>
  <c r="HH47" i="19"/>
  <c r="HG48" i="19"/>
  <c r="HH48" i="19"/>
  <c r="HG49" i="19"/>
  <c r="HH49" i="19"/>
  <c r="HG50" i="19"/>
  <c r="HH50" i="19"/>
  <c r="HG51" i="19"/>
  <c r="HH51" i="19"/>
  <c r="HG52" i="19"/>
  <c r="HH52" i="19"/>
  <c r="HG53" i="19"/>
  <c r="HH53" i="19"/>
  <c r="HG54" i="19"/>
  <c r="HH54" i="19"/>
  <c r="HG55" i="19"/>
  <c r="HH55" i="19"/>
  <c r="HG56" i="19"/>
  <c r="HH56" i="19"/>
  <c r="HG57" i="19"/>
  <c r="HH57" i="19"/>
  <c r="HG58" i="19"/>
  <c r="HH58" i="19"/>
  <c r="HG59" i="19"/>
  <c r="HH59" i="19"/>
  <c r="HG60" i="19"/>
  <c r="HH60" i="19"/>
  <c r="HG61" i="19"/>
  <c r="HH61" i="19"/>
  <c r="HG62" i="19"/>
  <c r="HH62" i="19"/>
  <c r="HG63" i="19"/>
  <c r="HH63" i="19"/>
  <c r="HG64" i="19"/>
  <c r="HH64" i="19"/>
  <c r="HG65" i="19"/>
  <c r="HH65" i="19"/>
  <c r="HG66" i="19"/>
  <c r="HH66" i="19"/>
  <c r="HG67" i="19"/>
  <c r="HH67" i="19"/>
  <c r="HG68" i="19"/>
  <c r="HH68" i="19"/>
  <c r="HG69" i="19"/>
  <c r="HH69" i="19"/>
  <c r="HG70" i="19"/>
  <c r="HH70" i="19"/>
  <c r="N86" i="15" l="1"/>
  <c r="GH7" i="19" l="1"/>
  <c r="GG7" i="19"/>
  <c r="GJ71" i="19"/>
  <c r="GJ72" i="19"/>
  <c r="GJ73" i="19"/>
  <c r="GJ74" i="19"/>
  <c r="GJ75" i="19"/>
  <c r="GJ76" i="19"/>
  <c r="GJ77" i="19"/>
  <c r="GJ78" i="19"/>
  <c r="GJ79" i="19"/>
  <c r="GJ80" i="19"/>
  <c r="GJ81" i="19"/>
  <c r="GJ82" i="19"/>
  <c r="GJ83" i="19"/>
  <c r="GJ84" i="19"/>
  <c r="GJ85" i="19"/>
  <c r="GJ86" i="19"/>
  <c r="GJ87" i="19"/>
  <c r="GJ88" i="19"/>
  <c r="GI71" i="19"/>
  <c r="GI72" i="19"/>
  <c r="GI73" i="19"/>
  <c r="GI74" i="19"/>
  <c r="GI75" i="19"/>
  <c r="GI76" i="19"/>
  <c r="GI77" i="19"/>
  <c r="GI78" i="19"/>
  <c r="GI79" i="19"/>
  <c r="GI80" i="19"/>
  <c r="GI81" i="19"/>
  <c r="GI82" i="19"/>
  <c r="GI83" i="19"/>
  <c r="GI84" i="19"/>
  <c r="GI85" i="19"/>
  <c r="GI86" i="19"/>
  <c r="GI87" i="19"/>
  <c r="GI88" i="19"/>
  <c r="N6" i="15" l="1"/>
  <c r="M6" i="15" s="1"/>
  <c r="O6" i="15"/>
  <c r="Q102" i="15" l="1"/>
  <c r="Q101" i="15"/>
  <c r="Q100" i="15"/>
  <c r="Q99" i="15"/>
  <c r="Q98" i="15"/>
  <c r="Q97" i="15"/>
  <c r="Q96" i="15"/>
  <c r="Q95" i="15"/>
  <c r="Q74" i="15"/>
  <c r="Q73" i="15"/>
  <c r="Q71" i="15"/>
  <c r="N102" i="15" l="1"/>
  <c r="P102" i="15" s="1"/>
  <c r="N101" i="15"/>
  <c r="P101" i="15" s="1"/>
  <c r="N100" i="15"/>
  <c r="P100" i="15" s="1"/>
  <c r="N99" i="15"/>
  <c r="P99" i="15" s="1"/>
  <c r="N98" i="15"/>
  <c r="P98" i="15" s="1"/>
  <c r="N97" i="15"/>
  <c r="P97" i="15" s="1"/>
  <c r="N96" i="15"/>
  <c r="P96" i="15" s="1"/>
  <c r="N95" i="15"/>
  <c r="P95" i="15" s="1"/>
  <c r="N80" i="15"/>
  <c r="N79" i="15"/>
  <c r="N78" i="15"/>
  <c r="N77" i="15"/>
  <c r="N76" i="15"/>
  <c r="N72" i="15"/>
  <c r="N70" i="15"/>
  <c r="N69" i="15"/>
  <c r="N68" i="15"/>
  <c r="N67" i="15"/>
  <c r="N66" i="15"/>
  <c r="N65" i="15"/>
  <c r="N64" i="15"/>
  <c r="N63" i="15"/>
  <c r="N62" i="15"/>
  <c r="N61" i="15"/>
  <c r="N55" i="15"/>
  <c r="N54" i="15"/>
  <c r="N53" i="15"/>
  <c r="N52" i="15"/>
  <c r="N48" i="15"/>
  <c r="N46" i="15"/>
  <c r="N42" i="15"/>
  <c r="N41" i="15"/>
  <c r="N40" i="15"/>
  <c r="N39" i="15"/>
  <c r="N38" i="15"/>
  <c r="N37" i="15"/>
  <c r="N36" i="15"/>
  <c r="N34" i="15"/>
  <c r="N20" i="15"/>
  <c r="N19" i="15"/>
  <c r="N11" i="15"/>
  <c r="N7" i="15"/>
  <c r="P6" i="15"/>
  <c r="Q6" i="15" s="1"/>
  <c r="P70" i="15" l="1"/>
  <c r="Q70" i="15" s="1"/>
  <c r="M70" i="15"/>
  <c r="P78" i="15"/>
  <c r="Q78" i="15" s="1"/>
  <c r="M78" i="15"/>
  <c r="P20" i="15"/>
  <c r="Q20" i="15" s="1"/>
  <c r="M20" i="15"/>
  <c r="P42" i="15"/>
  <c r="Q42" i="15" s="1"/>
  <c r="M42" i="15"/>
  <c r="P62" i="15"/>
  <c r="Q62" i="15" s="1"/>
  <c r="M62" i="15"/>
  <c r="P66" i="15"/>
  <c r="Q66" i="15" s="1"/>
  <c r="M66" i="15"/>
  <c r="P34" i="15"/>
  <c r="Q34" i="15" s="1"/>
  <c r="M34" i="15"/>
  <c r="P39" i="15"/>
  <c r="Q39" i="15" s="1"/>
  <c r="M39" i="15"/>
  <c r="P46" i="15"/>
  <c r="Q46" i="15" s="1"/>
  <c r="M46" i="15"/>
  <c r="P54" i="15"/>
  <c r="Q54" i="15" s="1"/>
  <c r="M54" i="15"/>
  <c r="P63" i="15"/>
  <c r="Q63" i="15" s="1"/>
  <c r="M63" i="15"/>
  <c r="P67" i="15"/>
  <c r="Q67" i="15" s="1"/>
  <c r="M67" i="15"/>
  <c r="P72" i="15"/>
  <c r="Q72" i="15" s="1"/>
  <c r="M72" i="15"/>
  <c r="P79" i="15"/>
  <c r="Q79" i="15" s="1"/>
  <c r="M79" i="15"/>
  <c r="P53" i="15"/>
  <c r="Q53" i="15" s="1"/>
  <c r="M53" i="15"/>
  <c r="P11" i="15"/>
  <c r="Q11" i="15" s="1"/>
  <c r="M11" i="15"/>
  <c r="P36" i="15"/>
  <c r="Q36" i="15" s="1"/>
  <c r="M36" i="15"/>
  <c r="P40" i="15"/>
  <c r="Q40" i="15" s="1"/>
  <c r="M40" i="15"/>
  <c r="P48" i="15"/>
  <c r="M48" i="15"/>
  <c r="P55" i="15"/>
  <c r="Q55" i="15" s="1"/>
  <c r="M55" i="15"/>
  <c r="P64" i="15"/>
  <c r="Q64" i="15" s="1"/>
  <c r="M64" i="15"/>
  <c r="P68" i="15"/>
  <c r="Q68" i="15" s="1"/>
  <c r="M68" i="15"/>
  <c r="P76" i="15"/>
  <c r="Q76" i="15" s="1"/>
  <c r="M76" i="15"/>
  <c r="P80" i="15"/>
  <c r="Q80" i="15" s="1"/>
  <c r="M80" i="15"/>
  <c r="P38" i="15"/>
  <c r="Q38" i="15" s="1"/>
  <c r="M38" i="15"/>
  <c r="P7" i="15"/>
  <c r="Q7" i="15" s="1"/>
  <c r="M7" i="15"/>
  <c r="P19" i="15"/>
  <c r="Q19" i="15" s="1"/>
  <c r="M19" i="15"/>
  <c r="P37" i="15"/>
  <c r="Q37" i="15" s="1"/>
  <c r="M37" i="15"/>
  <c r="P41" i="15"/>
  <c r="Q41" i="15" s="1"/>
  <c r="M41" i="15"/>
  <c r="P52" i="15"/>
  <c r="Q52" i="15" s="1"/>
  <c r="M52" i="15"/>
  <c r="P61" i="15"/>
  <c r="Q61" i="15" s="1"/>
  <c r="M61" i="15"/>
  <c r="P65" i="15"/>
  <c r="Q65" i="15" s="1"/>
  <c r="M65" i="15"/>
  <c r="P69" i="15"/>
  <c r="Q69" i="15" s="1"/>
  <c r="M69" i="15"/>
  <c r="P77" i="15"/>
  <c r="Q77" i="15" s="1"/>
  <c r="M77" i="15"/>
  <c r="P86" i="15"/>
  <c r="Q86" i="15" s="1"/>
  <c r="M86" i="15"/>
  <c r="O102" i="15"/>
  <c r="O101" i="15"/>
  <c r="O100" i="15"/>
  <c r="O99" i="15"/>
  <c r="O98" i="15"/>
  <c r="O97" i="15"/>
  <c r="O96" i="15"/>
  <c r="O95" i="15"/>
  <c r="O86" i="15"/>
  <c r="O80" i="15"/>
  <c r="O79" i="15"/>
  <c r="O78" i="15"/>
  <c r="O77" i="15"/>
  <c r="O76" i="15"/>
  <c r="O72" i="15"/>
  <c r="O70" i="15"/>
  <c r="O69" i="15"/>
  <c r="O68" i="15"/>
  <c r="O67" i="15"/>
  <c r="O66" i="15"/>
  <c r="O65" i="15"/>
  <c r="O64" i="15"/>
  <c r="O63" i="15"/>
  <c r="O62" i="15"/>
  <c r="O61" i="15"/>
  <c r="O55" i="15"/>
  <c r="O54" i="15"/>
  <c r="O53" i="15"/>
  <c r="O52" i="15"/>
  <c r="O48" i="15"/>
  <c r="O46" i="15"/>
  <c r="O42" i="15"/>
  <c r="O41" i="15"/>
  <c r="O40" i="15"/>
  <c r="O39" i="15"/>
  <c r="O38" i="15"/>
  <c r="O37" i="15"/>
  <c r="O36" i="15"/>
  <c r="O34" i="15"/>
  <c r="O20" i="15"/>
  <c r="O19" i="15"/>
  <c r="O11" i="15"/>
  <c r="O7" i="15"/>
  <c r="Q48" i="15" l="1"/>
  <c r="M98" i="15"/>
  <c r="M102" i="15"/>
  <c r="M96" i="15"/>
  <c r="M100" i="15"/>
  <c r="C43" i="20"/>
  <c r="C42" i="20"/>
  <c r="C41" i="20"/>
  <c r="C40" i="20"/>
  <c r="C39" i="20"/>
  <c r="C38" i="20"/>
  <c r="C37" i="20"/>
  <c r="C36" i="20"/>
  <c r="C35" i="20"/>
  <c r="C34" i="20"/>
  <c r="C33" i="20"/>
  <c r="C32" i="20"/>
  <c r="C31" i="20"/>
  <c r="C30" i="20"/>
  <c r="C29" i="20"/>
  <c r="C28" i="20"/>
  <c r="C27" i="20"/>
  <c r="C26" i="20"/>
  <c r="C25" i="20"/>
  <c r="C24" i="20"/>
  <c r="C23" i="20"/>
  <c r="C22" i="20"/>
  <c r="C21" i="20"/>
  <c r="C20" i="20"/>
  <c r="C19" i="20"/>
  <c r="C18" i="20"/>
  <c r="C17" i="20"/>
  <c r="C16" i="20"/>
  <c r="C15" i="20"/>
  <c r="C14" i="20"/>
  <c r="C13" i="20"/>
  <c r="C12" i="20"/>
  <c r="C11" i="20"/>
  <c r="C10" i="20"/>
  <c r="C9" i="20"/>
  <c r="C8" i="20"/>
  <c r="C7" i="20"/>
  <c r="C6" i="20"/>
  <c r="C5" i="20"/>
  <c r="C4" i="20"/>
  <c r="IF70" i="19"/>
  <c r="IE70" i="19"/>
  <c r="IF69" i="19"/>
  <c r="IE69" i="19"/>
  <c r="IF68" i="19"/>
  <c r="IE68" i="19"/>
  <c r="IF67" i="19"/>
  <c r="IE67" i="19"/>
  <c r="IF66" i="19"/>
  <c r="IE66" i="19"/>
  <c r="IF65" i="19"/>
  <c r="IE65" i="19"/>
  <c r="IF64" i="19"/>
  <c r="IE64" i="19"/>
  <c r="IF63" i="19"/>
  <c r="IE63" i="19"/>
  <c r="IF62" i="19"/>
  <c r="IE62" i="19"/>
  <c r="IF61" i="19"/>
  <c r="IE61" i="19"/>
  <c r="IF60" i="19"/>
  <c r="IE60" i="19"/>
  <c r="IF59" i="19"/>
  <c r="IE59" i="19"/>
  <c r="IF58" i="19"/>
  <c r="IE58" i="19"/>
  <c r="IF57" i="19"/>
  <c r="IE57" i="19"/>
  <c r="IF56" i="19"/>
  <c r="IE56" i="19"/>
  <c r="IF55" i="19"/>
  <c r="IE55" i="19"/>
  <c r="IF54" i="19"/>
  <c r="IE54" i="19"/>
  <c r="IF53" i="19"/>
  <c r="IE53" i="19"/>
  <c r="IF52" i="19"/>
  <c r="IE52" i="19"/>
  <c r="IF51" i="19"/>
  <c r="IE51" i="19"/>
  <c r="IF50" i="19"/>
  <c r="IE50" i="19"/>
  <c r="IF49" i="19"/>
  <c r="IE49" i="19"/>
  <c r="IF48" i="19"/>
  <c r="IE48" i="19"/>
  <c r="IF47" i="19"/>
  <c r="IE47" i="19"/>
  <c r="IF46" i="19"/>
  <c r="IE46" i="19"/>
  <c r="IF45" i="19"/>
  <c r="IE45" i="19"/>
  <c r="IF44" i="19"/>
  <c r="IE44" i="19"/>
  <c r="IF43" i="19"/>
  <c r="IE43" i="19"/>
  <c r="IF42" i="19"/>
  <c r="IE42" i="19"/>
  <c r="IF41" i="19"/>
  <c r="IE41" i="19"/>
  <c r="IF40" i="19"/>
  <c r="IE40" i="19"/>
  <c r="IF39" i="19"/>
  <c r="IE39" i="19"/>
  <c r="IF38" i="19"/>
  <c r="IE38" i="19"/>
  <c r="IF37" i="19"/>
  <c r="IE37" i="19"/>
  <c r="IF36" i="19"/>
  <c r="IE36" i="19"/>
  <c r="IF35" i="19"/>
  <c r="IE35" i="19"/>
  <c r="IF34" i="19"/>
  <c r="IE34" i="19"/>
  <c r="IF33" i="19"/>
  <c r="IE33" i="19"/>
  <c r="IF32" i="19"/>
  <c r="IE32" i="19"/>
  <c r="IF31" i="19"/>
  <c r="IE31" i="19"/>
  <c r="IF30" i="19"/>
  <c r="IE30" i="19"/>
  <c r="IF29" i="19"/>
  <c r="IE29" i="19"/>
  <c r="IF28" i="19"/>
  <c r="IE28" i="19"/>
  <c r="IF27" i="19"/>
  <c r="IE27" i="19"/>
  <c r="IF26" i="19"/>
  <c r="IE26" i="19"/>
  <c r="IF25" i="19"/>
  <c r="IE25" i="19"/>
  <c r="IF24" i="19"/>
  <c r="IE24" i="19"/>
  <c r="IF23" i="19"/>
  <c r="IE23" i="19"/>
  <c r="IF22" i="19"/>
  <c r="IE22" i="19"/>
  <c r="IF21" i="19"/>
  <c r="IE21" i="19"/>
  <c r="IF20" i="19"/>
  <c r="IE20" i="19"/>
  <c r="IF19" i="19"/>
  <c r="IE19" i="19"/>
  <c r="IF18" i="19"/>
  <c r="IE18" i="19"/>
  <c r="IF17" i="19"/>
  <c r="IE17" i="19"/>
  <c r="IF16" i="19"/>
  <c r="IE16" i="19"/>
  <c r="IF15" i="19"/>
  <c r="IE15" i="19"/>
  <c r="IF14" i="19"/>
  <c r="IE14" i="19"/>
  <c r="IF13" i="19"/>
  <c r="IE13" i="19"/>
  <c r="IF12" i="19"/>
  <c r="IE12" i="19"/>
  <c r="IF11" i="19"/>
  <c r="IE11" i="19"/>
  <c r="IF10" i="19"/>
  <c r="IE10" i="19"/>
  <c r="IF9" i="19"/>
  <c r="IE9" i="19"/>
  <c r="IF8" i="19"/>
  <c r="IE8" i="19"/>
  <c r="ID7" i="19"/>
  <c r="E43" i="20" s="1"/>
  <c r="IC7" i="19"/>
  <c r="D43" i="20" s="1"/>
  <c r="HZ70" i="19"/>
  <c r="HY70" i="19"/>
  <c r="HZ69" i="19"/>
  <c r="HY69" i="19"/>
  <c r="HZ68" i="19"/>
  <c r="HY68" i="19"/>
  <c r="HZ67" i="19"/>
  <c r="HY67" i="19"/>
  <c r="HZ66" i="19"/>
  <c r="HY66" i="19"/>
  <c r="HZ65" i="19"/>
  <c r="HY65" i="19"/>
  <c r="HZ64" i="19"/>
  <c r="HY64" i="19"/>
  <c r="HZ63" i="19"/>
  <c r="HY63" i="19"/>
  <c r="HZ62" i="19"/>
  <c r="HY62" i="19"/>
  <c r="HZ61" i="19"/>
  <c r="HY61" i="19"/>
  <c r="HZ60" i="19"/>
  <c r="HY60" i="19"/>
  <c r="HZ59" i="19"/>
  <c r="HY59" i="19"/>
  <c r="HZ58" i="19"/>
  <c r="HY58" i="19"/>
  <c r="HZ57" i="19"/>
  <c r="HY57" i="19"/>
  <c r="HZ56" i="19"/>
  <c r="HY56" i="19"/>
  <c r="HZ55" i="19"/>
  <c r="HY55" i="19"/>
  <c r="HZ54" i="19"/>
  <c r="HY54" i="19"/>
  <c r="HZ53" i="19"/>
  <c r="HY53" i="19"/>
  <c r="HZ52" i="19"/>
  <c r="HY52" i="19"/>
  <c r="HZ51" i="19"/>
  <c r="HY51" i="19"/>
  <c r="HZ50" i="19"/>
  <c r="HY50" i="19"/>
  <c r="HZ49" i="19"/>
  <c r="HY49" i="19"/>
  <c r="HZ48" i="19"/>
  <c r="HY48" i="19"/>
  <c r="HZ47" i="19"/>
  <c r="HY47" i="19"/>
  <c r="HZ46" i="19"/>
  <c r="HY46" i="19"/>
  <c r="HZ45" i="19"/>
  <c r="HY45" i="19"/>
  <c r="HZ44" i="19"/>
  <c r="HY44" i="19"/>
  <c r="HZ43" i="19"/>
  <c r="HY43" i="19"/>
  <c r="HZ42" i="19"/>
  <c r="HY42" i="19"/>
  <c r="HZ41" i="19"/>
  <c r="HY41" i="19"/>
  <c r="HZ40" i="19"/>
  <c r="HY40" i="19"/>
  <c r="HZ39" i="19"/>
  <c r="HY39" i="19"/>
  <c r="HZ38" i="19"/>
  <c r="HY38" i="19"/>
  <c r="HZ37" i="19"/>
  <c r="HY37" i="19"/>
  <c r="HZ36" i="19"/>
  <c r="HY36" i="19"/>
  <c r="HZ35" i="19"/>
  <c r="HY35" i="19"/>
  <c r="HZ34" i="19"/>
  <c r="HY34" i="19"/>
  <c r="HZ33" i="19"/>
  <c r="HY33" i="19"/>
  <c r="HZ32" i="19"/>
  <c r="HY32" i="19"/>
  <c r="HZ31" i="19"/>
  <c r="HY31" i="19"/>
  <c r="HZ30" i="19"/>
  <c r="HY30" i="19"/>
  <c r="HZ29" i="19"/>
  <c r="HY29" i="19"/>
  <c r="HZ28" i="19"/>
  <c r="HY28" i="19"/>
  <c r="HZ27" i="19"/>
  <c r="HY27" i="19"/>
  <c r="HZ26" i="19"/>
  <c r="HY26" i="19"/>
  <c r="HZ25" i="19"/>
  <c r="HY25" i="19"/>
  <c r="HZ24" i="19"/>
  <c r="HY24" i="19"/>
  <c r="HZ23" i="19"/>
  <c r="HY23" i="19"/>
  <c r="HZ22" i="19"/>
  <c r="HY22" i="19"/>
  <c r="HZ21" i="19"/>
  <c r="HY21" i="19"/>
  <c r="HZ20" i="19"/>
  <c r="HY20" i="19"/>
  <c r="HZ19" i="19"/>
  <c r="HY19" i="19"/>
  <c r="HZ18" i="19"/>
  <c r="HY18" i="19"/>
  <c r="HZ17" i="19"/>
  <c r="HY17" i="19"/>
  <c r="HZ16" i="19"/>
  <c r="HY16" i="19"/>
  <c r="HZ15" i="19"/>
  <c r="HY15" i="19"/>
  <c r="HZ14" i="19"/>
  <c r="HY14" i="19"/>
  <c r="HZ13" i="19"/>
  <c r="HY13" i="19"/>
  <c r="HZ12" i="19"/>
  <c r="HY12" i="19"/>
  <c r="HZ11" i="19"/>
  <c r="HY11" i="19"/>
  <c r="HZ10" i="19"/>
  <c r="HY10" i="19"/>
  <c r="HZ9" i="19"/>
  <c r="HY9" i="19"/>
  <c r="HZ8" i="19"/>
  <c r="HY8" i="19"/>
  <c r="HX7" i="19"/>
  <c r="E42" i="20" s="1"/>
  <c r="HW7" i="19"/>
  <c r="D42" i="20" s="1"/>
  <c r="HT70" i="19"/>
  <c r="HS70" i="19"/>
  <c r="HT69" i="19"/>
  <c r="HS69" i="19"/>
  <c r="HT68" i="19"/>
  <c r="HS68" i="19"/>
  <c r="HT67" i="19"/>
  <c r="HS67" i="19"/>
  <c r="HT66" i="19"/>
  <c r="HS66" i="19"/>
  <c r="HT65" i="19"/>
  <c r="HS65" i="19"/>
  <c r="HT64" i="19"/>
  <c r="HS64" i="19"/>
  <c r="HT63" i="19"/>
  <c r="HS63" i="19"/>
  <c r="HT62" i="19"/>
  <c r="HS62" i="19"/>
  <c r="HT61" i="19"/>
  <c r="HS61" i="19"/>
  <c r="HT60" i="19"/>
  <c r="HS60" i="19"/>
  <c r="HT59" i="19"/>
  <c r="HS59" i="19"/>
  <c r="HT58" i="19"/>
  <c r="HS58" i="19"/>
  <c r="HT57" i="19"/>
  <c r="HS57" i="19"/>
  <c r="HT56" i="19"/>
  <c r="HS56" i="19"/>
  <c r="HT55" i="19"/>
  <c r="HS55" i="19"/>
  <c r="HT54" i="19"/>
  <c r="HS54" i="19"/>
  <c r="HT53" i="19"/>
  <c r="HS53" i="19"/>
  <c r="HT52" i="19"/>
  <c r="HS52" i="19"/>
  <c r="HT51" i="19"/>
  <c r="HS51" i="19"/>
  <c r="HT50" i="19"/>
  <c r="HS50" i="19"/>
  <c r="HT49" i="19"/>
  <c r="HS49" i="19"/>
  <c r="HT48" i="19"/>
  <c r="HS48" i="19"/>
  <c r="HT47" i="19"/>
  <c r="HS47" i="19"/>
  <c r="HT46" i="19"/>
  <c r="HS46" i="19"/>
  <c r="HT45" i="19"/>
  <c r="HS45" i="19"/>
  <c r="HT44" i="19"/>
  <c r="HS44" i="19"/>
  <c r="HT43" i="19"/>
  <c r="HS43" i="19"/>
  <c r="HT42" i="19"/>
  <c r="HS42" i="19"/>
  <c r="HT41" i="19"/>
  <c r="HS41" i="19"/>
  <c r="HT40" i="19"/>
  <c r="HS40" i="19"/>
  <c r="HT39" i="19"/>
  <c r="HS39" i="19"/>
  <c r="HT38" i="19"/>
  <c r="HS38" i="19"/>
  <c r="HT37" i="19"/>
  <c r="HS37" i="19"/>
  <c r="HT36" i="19"/>
  <c r="HS36" i="19"/>
  <c r="HT35" i="19"/>
  <c r="HS35" i="19"/>
  <c r="HT34" i="19"/>
  <c r="HS34" i="19"/>
  <c r="HT33" i="19"/>
  <c r="HS33" i="19"/>
  <c r="HT32" i="19"/>
  <c r="HS32" i="19"/>
  <c r="HT31" i="19"/>
  <c r="HS31" i="19"/>
  <c r="HT30" i="19"/>
  <c r="HS30" i="19"/>
  <c r="HT29" i="19"/>
  <c r="HS29" i="19"/>
  <c r="HT28" i="19"/>
  <c r="HS28" i="19"/>
  <c r="HT27" i="19"/>
  <c r="HS27" i="19"/>
  <c r="HT26" i="19"/>
  <c r="HS26" i="19"/>
  <c r="HT25" i="19"/>
  <c r="HS25" i="19"/>
  <c r="HT24" i="19"/>
  <c r="HS24" i="19"/>
  <c r="HT23" i="19"/>
  <c r="HS23" i="19"/>
  <c r="HT22" i="19"/>
  <c r="HS22" i="19"/>
  <c r="HT21" i="19"/>
  <c r="HS21" i="19"/>
  <c r="HT20" i="19"/>
  <c r="HS20" i="19"/>
  <c r="HT19" i="19"/>
  <c r="HS19" i="19"/>
  <c r="HT18" i="19"/>
  <c r="HS18" i="19"/>
  <c r="HT17" i="19"/>
  <c r="HS17" i="19"/>
  <c r="HT16" i="19"/>
  <c r="HS16" i="19"/>
  <c r="HT15" i="19"/>
  <c r="HS15" i="19"/>
  <c r="HT14" i="19"/>
  <c r="HS14" i="19"/>
  <c r="HT13" i="19"/>
  <c r="HS13" i="19"/>
  <c r="HT12" i="19"/>
  <c r="HS12" i="19"/>
  <c r="HT11" i="19"/>
  <c r="HS11" i="19"/>
  <c r="HT10" i="19"/>
  <c r="HS10" i="19"/>
  <c r="HT9" i="19"/>
  <c r="HS9" i="19"/>
  <c r="HT8" i="19"/>
  <c r="HS8" i="19"/>
  <c r="HR7" i="19"/>
  <c r="E41" i="20" s="1"/>
  <c r="HQ7" i="19"/>
  <c r="D41" i="20" s="1"/>
  <c r="HN70" i="19"/>
  <c r="HM70" i="19"/>
  <c r="HN69" i="19"/>
  <c r="HM69" i="19"/>
  <c r="HN68" i="19"/>
  <c r="HM68" i="19"/>
  <c r="HN67" i="19"/>
  <c r="HM67" i="19"/>
  <c r="HN66" i="19"/>
  <c r="HM66" i="19"/>
  <c r="HN65" i="19"/>
  <c r="HM65" i="19"/>
  <c r="HN64" i="19"/>
  <c r="HM64" i="19"/>
  <c r="HN63" i="19"/>
  <c r="HM63" i="19"/>
  <c r="HN62" i="19"/>
  <c r="HM62" i="19"/>
  <c r="HN61" i="19"/>
  <c r="HM61" i="19"/>
  <c r="HN60" i="19"/>
  <c r="HM60" i="19"/>
  <c r="HN59" i="19"/>
  <c r="HM59" i="19"/>
  <c r="HN58" i="19"/>
  <c r="HM58" i="19"/>
  <c r="HN57" i="19"/>
  <c r="HM57" i="19"/>
  <c r="HN56" i="19"/>
  <c r="HM56" i="19"/>
  <c r="HN55" i="19"/>
  <c r="HM55" i="19"/>
  <c r="HN54" i="19"/>
  <c r="HM54" i="19"/>
  <c r="HN53" i="19"/>
  <c r="HM53" i="19"/>
  <c r="HN52" i="19"/>
  <c r="HM52" i="19"/>
  <c r="HN51" i="19"/>
  <c r="HM51" i="19"/>
  <c r="HN50" i="19"/>
  <c r="HM50" i="19"/>
  <c r="HN49" i="19"/>
  <c r="HM49" i="19"/>
  <c r="HN48" i="19"/>
  <c r="HM48" i="19"/>
  <c r="HN47" i="19"/>
  <c r="HM47" i="19"/>
  <c r="HN46" i="19"/>
  <c r="HM46" i="19"/>
  <c r="HN45" i="19"/>
  <c r="HM45" i="19"/>
  <c r="HN44" i="19"/>
  <c r="HM44" i="19"/>
  <c r="HN43" i="19"/>
  <c r="HM43" i="19"/>
  <c r="HN42" i="19"/>
  <c r="HM42" i="19"/>
  <c r="HN41" i="19"/>
  <c r="HM41" i="19"/>
  <c r="HN40" i="19"/>
  <c r="HM40" i="19"/>
  <c r="HN39" i="19"/>
  <c r="HM39" i="19"/>
  <c r="HN38" i="19"/>
  <c r="HM38" i="19"/>
  <c r="HN37" i="19"/>
  <c r="HM37" i="19"/>
  <c r="HN36" i="19"/>
  <c r="HM36" i="19"/>
  <c r="HN35" i="19"/>
  <c r="HM35" i="19"/>
  <c r="HN34" i="19"/>
  <c r="HM34" i="19"/>
  <c r="HN33" i="19"/>
  <c r="HM33" i="19"/>
  <c r="HN32" i="19"/>
  <c r="HM32" i="19"/>
  <c r="HN31" i="19"/>
  <c r="HM31" i="19"/>
  <c r="HN30" i="19"/>
  <c r="HM30" i="19"/>
  <c r="HN29" i="19"/>
  <c r="HM29" i="19"/>
  <c r="HN28" i="19"/>
  <c r="HM28" i="19"/>
  <c r="HN27" i="19"/>
  <c r="HM27" i="19"/>
  <c r="HN26" i="19"/>
  <c r="HM26" i="19"/>
  <c r="HN25" i="19"/>
  <c r="HM25" i="19"/>
  <c r="HN24" i="19"/>
  <c r="HM24" i="19"/>
  <c r="HN23" i="19"/>
  <c r="HM23" i="19"/>
  <c r="HN22" i="19"/>
  <c r="HM22" i="19"/>
  <c r="HN21" i="19"/>
  <c r="HM21" i="19"/>
  <c r="HN20" i="19"/>
  <c r="HM20" i="19"/>
  <c r="HN19" i="19"/>
  <c r="HM19" i="19"/>
  <c r="HN18" i="19"/>
  <c r="HM18" i="19"/>
  <c r="HN17" i="19"/>
  <c r="HM17" i="19"/>
  <c r="HN16" i="19"/>
  <c r="HM16" i="19"/>
  <c r="HN15" i="19"/>
  <c r="HM15" i="19"/>
  <c r="HN14" i="19"/>
  <c r="HM14" i="19"/>
  <c r="HN13" i="19"/>
  <c r="HM13" i="19"/>
  <c r="HN12" i="19"/>
  <c r="HM12" i="19"/>
  <c r="HN11" i="19"/>
  <c r="HM11" i="19"/>
  <c r="HN10" i="19"/>
  <c r="HM10" i="19"/>
  <c r="HN9" i="19"/>
  <c r="HM9" i="19"/>
  <c r="HN8" i="19"/>
  <c r="HM8" i="19"/>
  <c r="HL7" i="19"/>
  <c r="E40" i="20" s="1"/>
  <c r="HK7" i="19"/>
  <c r="D40" i="20" s="1"/>
  <c r="HF7" i="19"/>
  <c r="E39" i="20" s="1"/>
  <c r="HE7" i="19"/>
  <c r="D39" i="20" s="1"/>
  <c r="HB70" i="19"/>
  <c r="HA70" i="19"/>
  <c r="HB69" i="19"/>
  <c r="HA69" i="19"/>
  <c r="HB68" i="19"/>
  <c r="HA68" i="19"/>
  <c r="HB67" i="19"/>
  <c r="HA67" i="19"/>
  <c r="HB66" i="19"/>
  <c r="HA66" i="19"/>
  <c r="HB65" i="19"/>
  <c r="HA65" i="19"/>
  <c r="HB64" i="19"/>
  <c r="HA64" i="19"/>
  <c r="HB63" i="19"/>
  <c r="HA63" i="19"/>
  <c r="HB62" i="19"/>
  <c r="HA62" i="19"/>
  <c r="HB61" i="19"/>
  <c r="HA61" i="19"/>
  <c r="HB60" i="19"/>
  <c r="HA60" i="19"/>
  <c r="HB59" i="19"/>
  <c r="HA59" i="19"/>
  <c r="HB58" i="19"/>
  <c r="HA58" i="19"/>
  <c r="HB57" i="19"/>
  <c r="HA57" i="19"/>
  <c r="HB56" i="19"/>
  <c r="HA56" i="19"/>
  <c r="HB55" i="19"/>
  <c r="HA55" i="19"/>
  <c r="HB54" i="19"/>
  <c r="HA54" i="19"/>
  <c r="HB53" i="19"/>
  <c r="HA53" i="19"/>
  <c r="HB52" i="19"/>
  <c r="HA52" i="19"/>
  <c r="HB51" i="19"/>
  <c r="HA51" i="19"/>
  <c r="HB50" i="19"/>
  <c r="HA50" i="19"/>
  <c r="HB49" i="19"/>
  <c r="HA49" i="19"/>
  <c r="HB48" i="19"/>
  <c r="HA48" i="19"/>
  <c r="HB47" i="19"/>
  <c r="HA47" i="19"/>
  <c r="HB46" i="19"/>
  <c r="HA46" i="19"/>
  <c r="HB45" i="19"/>
  <c r="HA45" i="19"/>
  <c r="HB44" i="19"/>
  <c r="HA44" i="19"/>
  <c r="HB43" i="19"/>
  <c r="HA43" i="19"/>
  <c r="HB42" i="19"/>
  <c r="HA42" i="19"/>
  <c r="HB41" i="19"/>
  <c r="HA41" i="19"/>
  <c r="HB40" i="19"/>
  <c r="HA40" i="19"/>
  <c r="HB39" i="19"/>
  <c r="HA39" i="19"/>
  <c r="HB38" i="19"/>
  <c r="HA38" i="19"/>
  <c r="HB37" i="19"/>
  <c r="HA37" i="19"/>
  <c r="HB36" i="19"/>
  <c r="HA36" i="19"/>
  <c r="HB35" i="19"/>
  <c r="HA35" i="19"/>
  <c r="HB34" i="19"/>
  <c r="HA34" i="19"/>
  <c r="HB33" i="19"/>
  <c r="HA33" i="19"/>
  <c r="HB32" i="19"/>
  <c r="HA32" i="19"/>
  <c r="HB31" i="19"/>
  <c r="HA31" i="19"/>
  <c r="HB30" i="19"/>
  <c r="HA30" i="19"/>
  <c r="HB29" i="19"/>
  <c r="HA29" i="19"/>
  <c r="HB28" i="19"/>
  <c r="HA28" i="19"/>
  <c r="HB27" i="19"/>
  <c r="HA27" i="19"/>
  <c r="HB26" i="19"/>
  <c r="HA26" i="19"/>
  <c r="HB25" i="19"/>
  <c r="HA25" i="19"/>
  <c r="HB24" i="19"/>
  <c r="HA24" i="19"/>
  <c r="HB23" i="19"/>
  <c r="HA23" i="19"/>
  <c r="HB22" i="19"/>
  <c r="HA22" i="19"/>
  <c r="HB21" i="19"/>
  <c r="HA21" i="19"/>
  <c r="HB20" i="19"/>
  <c r="HA20" i="19"/>
  <c r="HB19" i="19"/>
  <c r="HA19" i="19"/>
  <c r="HB18" i="19"/>
  <c r="HA18" i="19"/>
  <c r="HB17" i="19"/>
  <c r="HA17" i="19"/>
  <c r="HB16" i="19"/>
  <c r="HA16" i="19"/>
  <c r="HB15" i="19"/>
  <c r="HA15" i="19"/>
  <c r="HB14" i="19"/>
  <c r="HA14" i="19"/>
  <c r="HB13" i="19"/>
  <c r="HA13" i="19"/>
  <c r="HB12" i="19"/>
  <c r="HA12" i="19"/>
  <c r="HB11" i="19"/>
  <c r="HA11" i="19"/>
  <c r="HB10" i="19"/>
  <c r="HA10" i="19"/>
  <c r="HB9" i="19"/>
  <c r="HA9" i="19"/>
  <c r="HB8" i="19"/>
  <c r="HA8" i="19"/>
  <c r="GZ7" i="19"/>
  <c r="E38" i="20" s="1"/>
  <c r="GY7" i="19"/>
  <c r="D38" i="20" s="1"/>
  <c r="GV70" i="19"/>
  <c r="GU70" i="19"/>
  <c r="GV69" i="19"/>
  <c r="GU69" i="19"/>
  <c r="GV68" i="19"/>
  <c r="GU68" i="19"/>
  <c r="GV67" i="19"/>
  <c r="GU67" i="19"/>
  <c r="GV66" i="19"/>
  <c r="GU66" i="19"/>
  <c r="GV65" i="19"/>
  <c r="GU65" i="19"/>
  <c r="GV64" i="19"/>
  <c r="GU64" i="19"/>
  <c r="GV63" i="19"/>
  <c r="GU63" i="19"/>
  <c r="GV62" i="19"/>
  <c r="GU62" i="19"/>
  <c r="GV61" i="19"/>
  <c r="GU61" i="19"/>
  <c r="GV60" i="19"/>
  <c r="GU60" i="19"/>
  <c r="GV59" i="19"/>
  <c r="GU59" i="19"/>
  <c r="GV58" i="19"/>
  <c r="GU58" i="19"/>
  <c r="GV57" i="19"/>
  <c r="GU57" i="19"/>
  <c r="GV56" i="19"/>
  <c r="GU56" i="19"/>
  <c r="GV55" i="19"/>
  <c r="GU55" i="19"/>
  <c r="GV54" i="19"/>
  <c r="GU54" i="19"/>
  <c r="GV53" i="19"/>
  <c r="GU53" i="19"/>
  <c r="GV52" i="19"/>
  <c r="GU52" i="19"/>
  <c r="GV51" i="19"/>
  <c r="GU51" i="19"/>
  <c r="GV50" i="19"/>
  <c r="GU50" i="19"/>
  <c r="GV49" i="19"/>
  <c r="GU49" i="19"/>
  <c r="GV48" i="19"/>
  <c r="GU48" i="19"/>
  <c r="GV47" i="19"/>
  <c r="GU47" i="19"/>
  <c r="GV46" i="19"/>
  <c r="GU46" i="19"/>
  <c r="GV45" i="19"/>
  <c r="GU45" i="19"/>
  <c r="GV44" i="19"/>
  <c r="GU44" i="19"/>
  <c r="GV43" i="19"/>
  <c r="GU43" i="19"/>
  <c r="GV42" i="19"/>
  <c r="GU42" i="19"/>
  <c r="GV41" i="19"/>
  <c r="GU41" i="19"/>
  <c r="GV40" i="19"/>
  <c r="GU40" i="19"/>
  <c r="GV39" i="19"/>
  <c r="GU39" i="19"/>
  <c r="GV38" i="19"/>
  <c r="GU38" i="19"/>
  <c r="GV37" i="19"/>
  <c r="GU37" i="19"/>
  <c r="GV36" i="19"/>
  <c r="GU36" i="19"/>
  <c r="GV35" i="19"/>
  <c r="GU35" i="19"/>
  <c r="GV34" i="19"/>
  <c r="GU34" i="19"/>
  <c r="GV33" i="19"/>
  <c r="GU33" i="19"/>
  <c r="GV32" i="19"/>
  <c r="GU32" i="19"/>
  <c r="GV31" i="19"/>
  <c r="GU31" i="19"/>
  <c r="GV30" i="19"/>
  <c r="GU30" i="19"/>
  <c r="GV29" i="19"/>
  <c r="GU29" i="19"/>
  <c r="GV28" i="19"/>
  <c r="GU28" i="19"/>
  <c r="GV27" i="19"/>
  <c r="GU27" i="19"/>
  <c r="GV26" i="19"/>
  <c r="GU26" i="19"/>
  <c r="GV25" i="19"/>
  <c r="GU25" i="19"/>
  <c r="GV24" i="19"/>
  <c r="GU24" i="19"/>
  <c r="GV23" i="19"/>
  <c r="GU23" i="19"/>
  <c r="GV22" i="19"/>
  <c r="GU22" i="19"/>
  <c r="GV21" i="19"/>
  <c r="GU21" i="19"/>
  <c r="GV20" i="19"/>
  <c r="GU20" i="19"/>
  <c r="GV19" i="19"/>
  <c r="GU19" i="19"/>
  <c r="GV18" i="19"/>
  <c r="GU18" i="19"/>
  <c r="GV17" i="19"/>
  <c r="GU17" i="19"/>
  <c r="GV16" i="19"/>
  <c r="GU16" i="19"/>
  <c r="GV15" i="19"/>
  <c r="GU15" i="19"/>
  <c r="GV14" i="19"/>
  <c r="GU14" i="19"/>
  <c r="GV13" i="19"/>
  <c r="GU13" i="19"/>
  <c r="GV12" i="19"/>
  <c r="GU12" i="19"/>
  <c r="GV11" i="19"/>
  <c r="GU11" i="19"/>
  <c r="GV10" i="19"/>
  <c r="GU10" i="19"/>
  <c r="GV9" i="19"/>
  <c r="GU9" i="19"/>
  <c r="GV8" i="19"/>
  <c r="GU8" i="19"/>
  <c r="GT7" i="19"/>
  <c r="E37" i="20" s="1"/>
  <c r="GS7" i="19"/>
  <c r="D37" i="20" s="1"/>
  <c r="GP70" i="19"/>
  <c r="GO70" i="19"/>
  <c r="GP69" i="19"/>
  <c r="GO69" i="19"/>
  <c r="GP68" i="19"/>
  <c r="GO68" i="19"/>
  <c r="GP67" i="19"/>
  <c r="GO67" i="19"/>
  <c r="GP66" i="19"/>
  <c r="GO66" i="19"/>
  <c r="GP65" i="19"/>
  <c r="GO65" i="19"/>
  <c r="GP64" i="19"/>
  <c r="GO64" i="19"/>
  <c r="GP63" i="19"/>
  <c r="GO63" i="19"/>
  <c r="GP62" i="19"/>
  <c r="GO62" i="19"/>
  <c r="GP61" i="19"/>
  <c r="GO61" i="19"/>
  <c r="GP60" i="19"/>
  <c r="GO60" i="19"/>
  <c r="GP59" i="19"/>
  <c r="GO59" i="19"/>
  <c r="GP58" i="19"/>
  <c r="GO58" i="19"/>
  <c r="GP57" i="19"/>
  <c r="GO57" i="19"/>
  <c r="GP56" i="19"/>
  <c r="GO56" i="19"/>
  <c r="GP55" i="19"/>
  <c r="GO55" i="19"/>
  <c r="GP54" i="19"/>
  <c r="GO54" i="19"/>
  <c r="GP53" i="19"/>
  <c r="GO53" i="19"/>
  <c r="GP52" i="19"/>
  <c r="GO52" i="19"/>
  <c r="GP51" i="19"/>
  <c r="GO51" i="19"/>
  <c r="GP50" i="19"/>
  <c r="GO50" i="19"/>
  <c r="GP49" i="19"/>
  <c r="GO49" i="19"/>
  <c r="GP48" i="19"/>
  <c r="GO48" i="19"/>
  <c r="GP47" i="19"/>
  <c r="GO47" i="19"/>
  <c r="GP46" i="19"/>
  <c r="GO46" i="19"/>
  <c r="GP45" i="19"/>
  <c r="GO45" i="19"/>
  <c r="GP44" i="19"/>
  <c r="GO44" i="19"/>
  <c r="GP43" i="19"/>
  <c r="GO43" i="19"/>
  <c r="GP42" i="19"/>
  <c r="GO42" i="19"/>
  <c r="GP41" i="19"/>
  <c r="GO41" i="19"/>
  <c r="GP40" i="19"/>
  <c r="GO40" i="19"/>
  <c r="GP39" i="19"/>
  <c r="GO39" i="19"/>
  <c r="GP38" i="19"/>
  <c r="GO38" i="19"/>
  <c r="GP37" i="19"/>
  <c r="GO37" i="19"/>
  <c r="GP36" i="19"/>
  <c r="GO36" i="19"/>
  <c r="GP35" i="19"/>
  <c r="GO35" i="19"/>
  <c r="GP34" i="19"/>
  <c r="GO34" i="19"/>
  <c r="GP33" i="19"/>
  <c r="GO33" i="19"/>
  <c r="GP32" i="19"/>
  <c r="GO32" i="19"/>
  <c r="GP31" i="19"/>
  <c r="GO31" i="19"/>
  <c r="GP30" i="19"/>
  <c r="GO30" i="19"/>
  <c r="GP29" i="19"/>
  <c r="GO29" i="19"/>
  <c r="GP28" i="19"/>
  <c r="GO28" i="19"/>
  <c r="GP27" i="19"/>
  <c r="GO27" i="19"/>
  <c r="GP26" i="19"/>
  <c r="GO26" i="19"/>
  <c r="GP25" i="19"/>
  <c r="GO25" i="19"/>
  <c r="GP24" i="19"/>
  <c r="GO24" i="19"/>
  <c r="GP23" i="19"/>
  <c r="GO23" i="19"/>
  <c r="GP22" i="19"/>
  <c r="GO22" i="19"/>
  <c r="GP21" i="19"/>
  <c r="GO21" i="19"/>
  <c r="GP20" i="19"/>
  <c r="GO20" i="19"/>
  <c r="GP19" i="19"/>
  <c r="GO19" i="19"/>
  <c r="GP18" i="19"/>
  <c r="GO18" i="19"/>
  <c r="GP17" i="19"/>
  <c r="GO17" i="19"/>
  <c r="GP16" i="19"/>
  <c r="GO16" i="19"/>
  <c r="GP15" i="19"/>
  <c r="GO15" i="19"/>
  <c r="GP14" i="19"/>
  <c r="GO14" i="19"/>
  <c r="GP13" i="19"/>
  <c r="GO13" i="19"/>
  <c r="GP12" i="19"/>
  <c r="GO12" i="19"/>
  <c r="GP11" i="19"/>
  <c r="GO11" i="19"/>
  <c r="GP10" i="19"/>
  <c r="GO10" i="19"/>
  <c r="GP9" i="19"/>
  <c r="GO9" i="19"/>
  <c r="GP8" i="19"/>
  <c r="GO8" i="19"/>
  <c r="GN7" i="19"/>
  <c r="E36" i="20" s="1"/>
  <c r="GM7" i="19"/>
  <c r="D36" i="20" s="1"/>
  <c r="GJ70" i="19"/>
  <c r="GI70" i="19"/>
  <c r="GJ69" i="19"/>
  <c r="GI69" i="19"/>
  <c r="GJ68" i="19"/>
  <c r="GI68" i="19"/>
  <c r="GJ67" i="19"/>
  <c r="GI67" i="19"/>
  <c r="GJ66" i="19"/>
  <c r="GI66" i="19"/>
  <c r="GJ65" i="19"/>
  <c r="GI65" i="19"/>
  <c r="GJ64" i="19"/>
  <c r="GI64" i="19"/>
  <c r="GJ63" i="19"/>
  <c r="GI63" i="19"/>
  <c r="GJ62" i="19"/>
  <c r="GI62" i="19"/>
  <c r="GJ61" i="19"/>
  <c r="GI61" i="19"/>
  <c r="GJ60" i="19"/>
  <c r="GI60" i="19"/>
  <c r="GJ59" i="19"/>
  <c r="GI59" i="19"/>
  <c r="GJ58" i="19"/>
  <c r="GI58" i="19"/>
  <c r="GJ57" i="19"/>
  <c r="GI57" i="19"/>
  <c r="GJ56" i="19"/>
  <c r="GI56" i="19"/>
  <c r="GJ55" i="19"/>
  <c r="GI55" i="19"/>
  <c r="GJ54" i="19"/>
  <c r="GI54" i="19"/>
  <c r="GJ53" i="19"/>
  <c r="GI53" i="19"/>
  <c r="GJ52" i="19"/>
  <c r="GI52" i="19"/>
  <c r="GJ51" i="19"/>
  <c r="GI51" i="19"/>
  <c r="GJ50" i="19"/>
  <c r="GI50" i="19"/>
  <c r="GJ49" i="19"/>
  <c r="GI49" i="19"/>
  <c r="GJ48" i="19"/>
  <c r="GI48" i="19"/>
  <c r="GJ47" i="19"/>
  <c r="GI47" i="19"/>
  <c r="GJ46" i="19"/>
  <c r="GI46" i="19"/>
  <c r="GJ45" i="19"/>
  <c r="GI45" i="19"/>
  <c r="GJ44" i="19"/>
  <c r="GI44" i="19"/>
  <c r="GJ43" i="19"/>
  <c r="GI43" i="19"/>
  <c r="GJ42" i="19"/>
  <c r="GI42" i="19"/>
  <c r="GJ41" i="19"/>
  <c r="GI41" i="19"/>
  <c r="GJ40" i="19"/>
  <c r="GI40" i="19"/>
  <c r="GJ39" i="19"/>
  <c r="GI39" i="19"/>
  <c r="GJ38" i="19"/>
  <c r="GI38" i="19"/>
  <c r="GJ37" i="19"/>
  <c r="GI37" i="19"/>
  <c r="GJ36" i="19"/>
  <c r="GI36" i="19"/>
  <c r="GJ35" i="19"/>
  <c r="GI35" i="19"/>
  <c r="GJ34" i="19"/>
  <c r="GI34" i="19"/>
  <c r="GJ33" i="19"/>
  <c r="GI33" i="19"/>
  <c r="GJ32" i="19"/>
  <c r="GI32" i="19"/>
  <c r="GJ31" i="19"/>
  <c r="GI31" i="19"/>
  <c r="GJ30" i="19"/>
  <c r="GI30" i="19"/>
  <c r="GJ29" i="19"/>
  <c r="GI29" i="19"/>
  <c r="GJ28" i="19"/>
  <c r="GI28" i="19"/>
  <c r="GJ27" i="19"/>
  <c r="GI27" i="19"/>
  <c r="GJ26" i="19"/>
  <c r="GI26" i="19"/>
  <c r="GJ25" i="19"/>
  <c r="GI25" i="19"/>
  <c r="GJ24" i="19"/>
  <c r="GI24" i="19"/>
  <c r="GJ23" i="19"/>
  <c r="GI23" i="19"/>
  <c r="GJ22" i="19"/>
  <c r="GI22" i="19"/>
  <c r="GJ21" i="19"/>
  <c r="GI21" i="19"/>
  <c r="GJ20" i="19"/>
  <c r="GI20" i="19"/>
  <c r="GJ19" i="19"/>
  <c r="GI19" i="19"/>
  <c r="GJ18" i="19"/>
  <c r="GI18" i="19"/>
  <c r="GJ17" i="19"/>
  <c r="GI17" i="19"/>
  <c r="GJ16" i="19"/>
  <c r="GI16" i="19"/>
  <c r="GJ15" i="19"/>
  <c r="GI15" i="19"/>
  <c r="GJ14" i="19"/>
  <c r="GI14" i="19"/>
  <c r="GJ13" i="19"/>
  <c r="GI13" i="19"/>
  <c r="GJ12" i="19"/>
  <c r="GI12" i="19"/>
  <c r="GJ11" i="19"/>
  <c r="GI11" i="19"/>
  <c r="GJ10" i="19"/>
  <c r="GI10" i="19"/>
  <c r="GJ9" i="19"/>
  <c r="GI9" i="19"/>
  <c r="GJ8" i="19"/>
  <c r="GI8" i="19"/>
  <c r="E35" i="20"/>
  <c r="D35" i="20"/>
  <c r="GD70" i="19"/>
  <c r="GC70" i="19"/>
  <c r="GD69" i="19"/>
  <c r="GC69" i="19"/>
  <c r="GD68" i="19"/>
  <c r="GC68" i="19"/>
  <c r="GD67" i="19"/>
  <c r="GC67" i="19"/>
  <c r="GD66" i="19"/>
  <c r="GC66" i="19"/>
  <c r="GD65" i="19"/>
  <c r="GC65" i="19"/>
  <c r="GD64" i="19"/>
  <c r="GC64" i="19"/>
  <c r="GD63" i="19"/>
  <c r="GC63" i="19"/>
  <c r="GD62" i="19"/>
  <c r="GC62" i="19"/>
  <c r="GD61" i="19"/>
  <c r="GC61" i="19"/>
  <c r="GD60" i="19"/>
  <c r="GC60" i="19"/>
  <c r="GD59" i="19"/>
  <c r="GC59" i="19"/>
  <c r="GD58" i="19"/>
  <c r="GC58" i="19"/>
  <c r="GD57" i="19"/>
  <c r="GC57" i="19"/>
  <c r="GD56" i="19"/>
  <c r="GC56" i="19"/>
  <c r="GD55" i="19"/>
  <c r="GC55" i="19"/>
  <c r="GD54" i="19"/>
  <c r="GC54" i="19"/>
  <c r="GD53" i="19"/>
  <c r="GC53" i="19"/>
  <c r="GD52" i="19"/>
  <c r="GC52" i="19"/>
  <c r="GD51" i="19"/>
  <c r="GC51" i="19"/>
  <c r="GD50" i="19"/>
  <c r="GC50" i="19"/>
  <c r="GD49" i="19"/>
  <c r="GC49" i="19"/>
  <c r="GD48" i="19"/>
  <c r="GC48" i="19"/>
  <c r="GD47" i="19"/>
  <c r="GC47" i="19"/>
  <c r="GD46" i="19"/>
  <c r="GC46" i="19"/>
  <c r="GD45" i="19"/>
  <c r="GC45" i="19"/>
  <c r="GD44" i="19"/>
  <c r="GC44" i="19"/>
  <c r="GD43" i="19"/>
  <c r="GC43" i="19"/>
  <c r="GD42" i="19"/>
  <c r="GC42" i="19"/>
  <c r="GD41" i="19"/>
  <c r="GC41" i="19"/>
  <c r="GD40" i="19"/>
  <c r="GC40" i="19"/>
  <c r="GD39" i="19"/>
  <c r="GC39" i="19"/>
  <c r="GD38" i="19"/>
  <c r="GC38" i="19"/>
  <c r="GD37" i="19"/>
  <c r="GC37" i="19"/>
  <c r="GD36" i="19"/>
  <c r="GC36" i="19"/>
  <c r="GD35" i="19"/>
  <c r="GC35" i="19"/>
  <c r="GD34" i="19"/>
  <c r="GC34" i="19"/>
  <c r="GD33" i="19"/>
  <c r="GC33" i="19"/>
  <c r="GD32" i="19"/>
  <c r="GC32" i="19"/>
  <c r="GD31" i="19"/>
  <c r="GC31" i="19"/>
  <c r="GD30" i="19"/>
  <c r="GC30" i="19"/>
  <c r="GD29" i="19"/>
  <c r="GC29" i="19"/>
  <c r="GD28" i="19"/>
  <c r="GC28" i="19"/>
  <c r="GD27" i="19"/>
  <c r="GC27" i="19"/>
  <c r="GD26" i="19"/>
  <c r="GC26" i="19"/>
  <c r="GD25" i="19"/>
  <c r="GC25" i="19"/>
  <c r="GD24" i="19"/>
  <c r="GC24" i="19"/>
  <c r="GD23" i="19"/>
  <c r="GC23" i="19"/>
  <c r="GD22" i="19"/>
  <c r="GC22" i="19"/>
  <c r="GD21" i="19"/>
  <c r="GC21" i="19"/>
  <c r="GD20" i="19"/>
  <c r="GC20" i="19"/>
  <c r="GD19" i="19"/>
  <c r="GC19" i="19"/>
  <c r="GD18" i="19"/>
  <c r="GC18" i="19"/>
  <c r="GD17" i="19"/>
  <c r="GC17" i="19"/>
  <c r="GD16" i="19"/>
  <c r="GC16" i="19"/>
  <c r="GD15" i="19"/>
  <c r="GC15" i="19"/>
  <c r="GD14" i="19"/>
  <c r="GC14" i="19"/>
  <c r="GD13" i="19"/>
  <c r="GC13" i="19"/>
  <c r="GD12" i="19"/>
  <c r="GC12" i="19"/>
  <c r="GD11" i="19"/>
  <c r="GC11" i="19"/>
  <c r="GD10" i="19"/>
  <c r="GC10" i="19"/>
  <c r="GD9" i="19"/>
  <c r="GC9" i="19"/>
  <c r="GD8" i="19"/>
  <c r="GC8" i="19"/>
  <c r="GB7" i="19"/>
  <c r="E34" i="20" s="1"/>
  <c r="GA7" i="19"/>
  <c r="D34" i="20" s="1"/>
  <c r="FX70" i="19"/>
  <c r="FW70" i="19"/>
  <c r="FX69" i="19"/>
  <c r="FW69" i="19"/>
  <c r="FX68" i="19"/>
  <c r="FW68" i="19"/>
  <c r="FX67" i="19"/>
  <c r="FW67" i="19"/>
  <c r="FX66" i="19"/>
  <c r="FW66" i="19"/>
  <c r="FX65" i="19"/>
  <c r="FW65" i="19"/>
  <c r="FX64" i="19"/>
  <c r="FW64" i="19"/>
  <c r="FX63" i="19"/>
  <c r="FW63" i="19"/>
  <c r="FX62" i="19"/>
  <c r="FW62" i="19"/>
  <c r="FX61" i="19"/>
  <c r="FW61" i="19"/>
  <c r="FX60" i="19"/>
  <c r="FW60" i="19"/>
  <c r="FX59" i="19"/>
  <c r="FW59" i="19"/>
  <c r="FX58" i="19"/>
  <c r="FW58" i="19"/>
  <c r="FX57" i="19"/>
  <c r="FW57" i="19"/>
  <c r="FX56" i="19"/>
  <c r="FW56" i="19"/>
  <c r="FX55" i="19"/>
  <c r="FW55" i="19"/>
  <c r="FX54" i="19"/>
  <c r="FW54" i="19"/>
  <c r="FX53" i="19"/>
  <c r="FW53" i="19"/>
  <c r="FX52" i="19"/>
  <c r="FW52" i="19"/>
  <c r="FX51" i="19"/>
  <c r="FW51" i="19"/>
  <c r="FX50" i="19"/>
  <c r="FW50" i="19"/>
  <c r="FX49" i="19"/>
  <c r="FW49" i="19"/>
  <c r="FX48" i="19"/>
  <c r="FW48" i="19"/>
  <c r="FX47" i="19"/>
  <c r="FW47" i="19"/>
  <c r="FX46" i="19"/>
  <c r="FW46" i="19"/>
  <c r="FX45" i="19"/>
  <c r="FW45" i="19"/>
  <c r="FX44" i="19"/>
  <c r="FW44" i="19"/>
  <c r="FX43" i="19"/>
  <c r="FW43" i="19"/>
  <c r="FX42" i="19"/>
  <c r="FW42" i="19"/>
  <c r="FX41" i="19"/>
  <c r="FW41" i="19"/>
  <c r="FX40" i="19"/>
  <c r="FW40" i="19"/>
  <c r="FX39" i="19"/>
  <c r="FW39" i="19"/>
  <c r="FX38" i="19"/>
  <c r="FW38" i="19"/>
  <c r="FX37" i="19"/>
  <c r="FW37" i="19"/>
  <c r="FX36" i="19"/>
  <c r="FW36" i="19"/>
  <c r="FX35" i="19"/>
  <c r="FW35" i="19"/>
  <c r="FX34" i="19"/>
  <c r="FW34" i="19"/>
  <c r="FX33" i="19"/>
  <c r="FW33" i="19"/>
  <c r="FX32" i="19"/>
  <c r="FW32" i="19"/>
  <c r="FX31" i="19"/>
  <c r="FW31" i="19"/>
  <c r="FX30" i="19"/>
  <c r="FW30" i="19"/>
  <c r="FX29" i="19"/>
  <c r="FW29" i="19"/>
  <c r="FX28" i="19"/>
  <c r="FW28" i="19"/>
  <c r="FX27" i="19"/>
  <c r="FW27" i="19"/>
  <c r="FX26" i="19"/>
  <c r="FW26" i="19"/>
  <c r="FX25" i="19"/>
  <c r="FW25" i="19"/>
  <c r="FX24" i="19"/>
  <c r="FW24" i="19"/>
  <c r="FX23" i="19"/>
  <c r="FW23" i="19"/>
  <c r="FX22" i="19"/>
  <c r="FW22" i="19"/>
  <c r="FX21" i="19"/>
  <c r="FW21" i="19"/>
  <c r="FX20" i="19"/>
  <c r="FW20" i="19"/>
  <c r="FX19" i="19"/>
  <c r="FW19" i="19"/>
  <c r="FX18" i="19"/>
  <c r="FW18" i="19"/>
  <c r="FX17" i="19"/>
  <c r="FW17" i="19"/>
  <c r="FX16" i="19"/>
  <c r="FW16" i="19"/>
  <c r="FX15" i="19"/>
  <c r="FW15" i="19"/>
  <c r="FX14" i="19"/>
  <c r="FW14" i="19"/>
  <c r="FX13" i="19"/>
  <c r="FW13" i="19"/>
  <c r="FX12" i="19"/>
  <c r="FW12" i="19"/>
  <c r="FX11" i="19"/>
  <c r="FW11" i="19"/>
  <c r="FX10" i="19"/>
  <c r="FW10" i="19"/>
  <c r="FX9" i="19"/>
  <c r="FW9" i="19"/>
  <c r="FX8" i="19"/>
  <c r="FW8" i="19"/>
  <c r="FV7" i="19"/>
  <c r="E33" i="20" s="1"/>
  <c r="FU7" i="19"/>
  <c r="D33" i="20" s="1"/>
  <c r="FR70" i="19"/>
  <c r="FQ70" i="19"/>
  <c r="FR69" i="19"/>
  <c r="FQ69" i="19"/>
  <c r="FR68" i="19"/>
  <c r="FQ68" i="19"/>
  <c r="FR67" i="19"/>
  <c r="FQ67" i="19"/>
  <c r="FR66" i="19"/>
  <c r="FQ66" i="19"/>
  <c r="FR65" i="19"/>
  <c r="FQ65" i="19"/>
  <c r="FR64" i="19"/>
  <c r="FQ64" i="19"/>
  <c r="FR63" i="19"/>
  <c r="FQ63" i="19"/>
  <c r="FR62" i="19"/>
  <c r="FQ62" i="19"/>
  <c r="FR61" i="19"/>
  <c r="FQ61" i="19"/>
  <c r="FR60" i="19"/>
  <c r="FQ60" i="19"/>
  <c r="FR59" i="19"/>
  <c r="FQ59" i="19"/>
  <c r="FR58" i="19"/>
  <c r="FQ58" i="19"/>
  <c r="FR57" i="19"/>
  <c r="FQ57" i="19"/>
  <c r="FR56" i="19"/>
  <c r="FQ56" i="19"/>
  <c r="FR55" i="19"/>
  <c r="FQ55" i="19"/>
  <c r="FR54" i="19"/>
  <c r="FQ54" i="19"/>
  <c r="FR53" i="19"/>
  <c r="FQ53" i="19"/>
  <c r="FR52" i="19"/>
  <c r="FQ52" i="19"/>
  <c r="FR51" i="19"/>
  <c r="FQ51" i="19"/>
  <c r="FR50" i="19"/>
  <c r="FQ50" i="19"/>
  <c r="FR49" i="19"/>
  <c r="FQ49" i="19"/>
  <c r="FR48" i="19"/>
  <c r="FQ48" i="19"/>
  <c r="FR47" i="19"/>
  <c r="FQ47" i="19"/>
  <c r="FR46" i="19"/>
  <c r="FQ46" i="19"/>
  <c r="FR45" i="19"/>
  <c r="FQ45" i="19"/>
  <c r="FR44" i="19"/>
  <c r="FQ44" i="19"/>
  <c r="FR43" i="19"/>
  <c r="FQ43" i="19"/>
  <c r="FR42" i="19"/>
  <c r="FQ42" i="19"/>
  <c r="FR41" i="19"/>
  <c r="FQ41" i="19"/>
  <c r="FR40" i="19"/>
  <c r="FQ40" i="19"/>
  <c r="FR39" i="19"/>
  <c r="FQ39" i="19"/>
  <c r="FR38" i="19"/>
  <c r="FQ38" i="19"/>
  <c r="FR37" i="19"/>
  <c r="FQ37" i="19"/>
  <c r="FR36" i="19"/>
  <c r="FQ36" i="19"/>
  <c r="FR35" i="19"/>
  <c r="FQ35" i="19"/>
  <c r="FR34" i="19"/>
  <c r="FQ34" i="19"/>
  <c r="FR33" i="19"/>
  <c r="FQ33" i="19"/>
  <c r="FR32" i="19"/>
  <c r="FQ32" i="19"/>
  <c r="FR31" i="19"/>
  <c r="FQ31" i="19"/>
  <c r="FR30" i="19"/>
  <c r="FQ30" i="19"/>
  <c r="FR29" i="19"/>
  <c r="FQ29" i="19"/>
  <c r="FR28" i="19"/>
  <c r="FQ28" i="19"/>
  <c r="FR27" i="19"/>
  <c r="FQ27" i="19"/>
  <c r="FR26" i="19"/>
  <c r="FQ26" i="19"/>
  <c r="FR25" i="19"/>
  <c r="FQ25" i="19"/>
  <c r="FR24" i="19"/>
  <c r="FQ24" i="19"/>
  <c r="FR23" i="19"/>
  <c r="FQ23" i="19"/>
  <c r="FR22" i="19"/>
  <c r="FQ22" i="19"/>
  <c r="FR21" i="19"/>
  <c r="FQ21" i="19"/>
  <c r="FR20" i="19"/>
  <c r="FQ20" i="19"/>
  <c r="FR19" i="19"/>
  <c r="FQ19" i="19"/>
  <c r="FR18" i="19"/>
  <c r="FQ18" i="19"/>
  <c r="FR17" i="19"/>
  <c r="FQ17" i="19"/>
  <c r="FR16" i="19"/>
  <c r="FQ16" i="19"/>
  <c r="FR15" i="19"/>
  <c r="FQ15" i="19"/>
  <c r="FR14" i="19"/>
  <c r="FQ14" i="19"/>
  <c r="FR13" i="19"/>
  <c r="FQ13" i="19"/>
  <c r="FR12" i="19"/>
  <c r="FQ12" i="19"/>
  <c r="FR11" i="19"/>
  <c r="FQ11" i="19"/>
  <c r="FR10" i="19"/>
  <c r="FQ10" i="19"/>
  <c r="FR9" i="19"/>
  <c r="FQ9" i="19"/>
  <c r="FR8" i="19"/>
  <c r="FQ8" i="19"/>
  <c r="FP7" i="19"/>
  <c r="E32" i="20" s="1"/>
  <c r="FO7" i="19"/>
  <c r="D32" i="20" s="1"/>
  <c r="FL70" i="19"/>
  <c r="FK70" i="19"/>
  <c r="FL69" i="19"/>
  <c r="FK69" i="19"/>
  <c r="FL68" i="19"/>
  <c r="FK68" i="19"/>
  <c r="FL67" i="19"/>
  <c r="FK67" i="19"/>
  <c r="FL66" i="19"/>
  <c r="FK66" i="19"/>
  <c r="FL65" i="19"/>
  <c r="FK65" i="19"/>
  <c r="FL64" i="19"/>
  <c r="FK64" i="19"/>
  <c r="FL63" i="19"/>
  <c r="FK63" i="19"/>
  <c r="FL62" i="19"/>
  <c r="FK62" i="19"/>
  <c r="FL61" i="19"/>
  <c r="FK61" i="19"/>
  <c r="FL60" i="19"/>
  <c r="FK60" i="19"/>
  <c r="FL59" i="19"/>
  <c r="FK59" i="19"/>
  <c r="FL58" i="19"/>
  <c r="FK58" i="19"/>
  <c r="FL57" i="19"/>
  <c r="FK57" i="19"/>
  <c r="FL56" i="19"/>
  <c r="FK56" i="19"/>
  <c r="FL55" i="19"/>
  <c r="FK55" i="19"/>
  <c r="FL54" i="19"/>
  <c r="FK54" i="19"/>
  <c r="FL53" i="19"/>
  <c r="FK53" i="19"/>
  <c r="FL52" i="19"/>
  <c r="FK52" i="19"/>
  <c r="FL51" i="19"/>
  <c r="FK51" i="19"/>
  <c r="FL50" i="19"/>
  <c r="FK50" i="19"/>
  <c r="FL49" i="19"/>
  <c r="FK49" i="19"/>
  <c r="FL48" i="19"/>
  <c r="FK48" i="19"/>
  <c r="FL47" i="19"/>
  <c r="FK47" i="19"/>
  <c r="FL46" i="19"/>
  <c r="FK46" i="19"/>
  <c r="FL45" i="19"/>
  <c r="FK45" i="19"/>
  <c r="FL44" i="19"/>
  <c r="FK44" i="19"/>
  <c r="FL43" i="19"/>
  <c r="FK43" i="19"/>
  <c r="FL42" i="19"/>
  <c r="FK42" i="19"/>
  <c r="FL41" i="19"/>
  <c r="FK41" i="19"/>
  <c r="FL40" i="19"/>
  <c r="FK40" i="19"/>
  <c r="FL39" i="19"/>
  <c r="FK39" i="19"/>
  <c r="FL38" i="19"/>
  <c r="FK38" i="19"/>
  <c r="FL37" i="19"/>
  <c r="FK37" i="19"/>
  <c r="FL36" i="19"/>
  <c r="FK36" i="19"/>
  <c r="FL35" i="19"/>
  <c r="FK35" i="19"/>
  <c r="FL34" i="19"/>
  <c r="FK34" i="19"/>
  <c r="FL33" i="19"/>
  <c r="FK33" i="19"/>
  <c r="FL32" i="19"/>
  <c r="FK32" i="19"/>
  <c r="FL31" i="19"/>
  <c r="FK31" i="19"/>
  <c r="FL30" i="19"/>
  <c r="FK30" i="19"/>
  <c r="FL29" i="19"/>
  <c r="FK29" i="19"/>
  <c r="FL28" i="19"/>
  <c r="FK28" i="19"/>
  <c r="FL27" i="19"/>
  <c r="FK27" i="19"/>
  <c r="FL26" i="19"/>
  <c r="FK26" i="19"/>
  <c r="FL25" i="19"/>
  <c r="FK25" i="19"/>
  <c r="FL24" i="19"/>
  <c r="FK24" i="19"/>
  <c r="FL23" i="19"/>
  <c r="FK23" i="19"/>
  <c r="FL22" i="19"/>
  <c r="FK22" i="19"/>
  <c r="FL21" i="19"/>
  <c r="FK21" i="19"/>
  <c r="FL20" i="19"/>
  <c r="FK20" i="19"/>
  <c r="FL19" i="19"/>
  <c r="FK19" i="19"/>
  <c r="FL18" i="19"/>
  <c r="FK18" i="19"/>
  <c r="FL17" i="19"/>
  <c r="FK17" i="19"/>
  <c r="FL16" i="19"/>
  <c r="FK16" i="19"/>
  <c r="FL15" i="19"/>
  <c r="FK15" i="19"/>
  <c r="FL14" i="19"/>
  <c r="FK14" i="19"/>
  <c r="FL13" i="19"/>
  <c r="FK13" i="19"/>
  <c r="FL12" i="19"/>
  <c r="FK12" i="19"/>
  <c r="FL11" i="19"/>
  <c r="FK11" i="19"/>
  <c r="FL10" i="19"/>
  <c r="FK10" i="19"/>
  <c r="FL9" i="19"/>
  <c r="FK9" i="19"/>
  <c r="FL8" i="19"/>
  <c r="FK8" i="19"/>
  <c r="FJ7" i="19"/>
  <c r="E31" i="20" s="1"/>
  <c r="FI7" i="19"/>
  <c r="D31" i="20" s="1"/>
  <c r="FF70" i="19"/>
  <c r="FE70" i="19"/>
  <c r="FF69" i="19"/>
  <c r="FE69" i="19"/>
  <c r="FF68" i="19"/>
  <c r="FE68" i="19"/>
  <c r="FF67" i="19"/>
  <c r="FE67" i="19"/>
  <c r="FF66" i="19"/>
  <c r="FE66" i="19"/>
  <c r="FF65" i="19"/>
  <c r="FE65" i="19"/>
  <c r="FF64" i="19"/>
  <c r="FE64" i="19"/>
  <c r="FF63" i="19"/>
  <c r="FE63" i="19"/>
  <c r="FF62" i="19"/>
  <c r="FE62" i="19"/>
  <c r="FF61" i="19"/>
  <c r="FE61" i="19"/>
  <c r="FF60" i="19"/>
  <c r="FE60" i="19"/>
  <c r="FF59" i="19"/>
  <c r="FE59" i="19"/>
  <c r="FF58" i="19"/>
  <c r="FE58" i="19"/>
  <c r="FF57" i="19"/>
  <c r="FE57" i="19"/>
  <c r="FF56" i="19"/>
  <c r="FE56" i="19"/>
  <c r="FF55" i="19"/>
  <c r="FE55" i="19"/>
  <c r="FF54" i="19"/>
  <c r="FE54" i="19"/>
  <c r="FF53" i="19"/>
  <c r="FE53" i="19"/>
  <c r="FF52" i="19"/>
  <c r="FE52" i="19"/>
  <c r="FF51" i="19"/>
  <c r="FE51" i="19"/>
  <c r="FF50" i="19"/>
  <c r="FE50" i="19"/>
  <c r="FF49" i="19"/>
  <c r="FE49" i="19"/>
  <c r="FF48" i="19"/>
  <c r="FE48" i="19"/>
  <c r="FF47" i="19"/>
  <c r="FE47" i="19"/>
  <c r="FF46" i="19"/>
  <c r="FE46" i="19"/>
  <c r="FF45" i="19"/>
  <c r="FE45" i="19"/>
  <c r="FF44" i="19"/>
  <c r="FE44" i="19"/>
  <c r="FF43" i="19"/>
  <c r="FE43" i="19"/>
  <c r="FF42" i="19"/>
  <c r="FE42" i="19"/>
  <c r="FF41" i="19"/>
  <c r="FE41" i="19"/>
  <c r="FF40" i="19"/>
  <c r="FE40" i="19"/>
  <c r="FF39" i="19"/>
  <c r="FE39" i="19"/>
  <c r="FF38" i="19"/>
  <c r="FE38" i="19"/>
  <c r="FF37" i="19"/>
  <c r="FE37" i="19"/>
  <c r="FF36" i="19"/>
  <c r="FE36" i="19"/>
  <c r="FF35" i="19"/>
  <c r="FE35" i="19"/>
  <c r="FF34" i="19"/>
  <c r="FE34" i="19"/>
  <c r="FF33" i="19"/>
  <c r="FE33" i="19"/>
  <c r="FF32" i="19"/>
  <c r="FE32" i="19"/>
  <c r="FF31" i="19"/>
  <c r="FE31" i="19"/>
  <c r="FF30" i="19"/>
  <c r="FE30" i="19"/>
  <c r="FF29" i="19"/>
  <c r="FE29" i="19"/>
  <c r="FF28" i="19"/>
  <c r="FE28" i="19"/>
  <c r="FF27" i="19"/>
  <c r="FE27" i="19"/>
  <c r="FF26" i="19"/>
  <c r="FE26" i="19"/>
  <c r="FF25" i="19"/>
  <c r="FE25" i="19"/>
  <c r="FF24" i="19"/>
  <c r="FE24" i="19"/>
  <c r="FF23" i="19"/>
  <c r="FE23" i="19"/>
  <c r="FF22" i="19"/>
  <c r="FE22" i="19"/>
  <c r="FF21" i="19"/>
  <c r="FE21" i="19"/>
  <c r="FF20" i="19"/>
  <c r="FE20" i="19"/>
  <c r="FF19" i="19"/>
  <c r="FE19" i="19"/>
  <c r="FF18" i="19"/>
  <c r="FE18" i="19"/>
  <c r="FF17" i="19"/>
  <c r="FE17" i="19"/>
  <c r="FF16" i="19"/>
  <c r="FE16" i="19"/>
  <c r="FF15" i="19"/>
  <c r="FE15" i="19"/>
  <c r="FF14" i="19"/>
  <c r="FE14" i="19"/>
  <c r="FF13" i="19"/>
  <c r="FE13" i="19"/>
  <c r="FF12" i="19"/>
  <c r="FE12" i="19"/>
  <c r="FF11" i="19"/>
  <c r="FE11" i="19"/>
  <c r="FF10" i="19"/>
  <c r="FE10" i="19"/>
  <c r="FF9" i="19"/>
  <c r="FE9" i="19"/>
  <c r="FF8" i="19"/>
  <c r="FE8" i="19"/>
  <c r="FD7" i="19"/>
  <c r="E30" i="20" s="1"/>
  <c r="FC7" i="19"/>
  <c r="D30" i="20" s="1"/>
  <c r="EZ70" i="19"/>
  <c r="EY70" i="19"/>
  <c r="EZ69" i="19"/>
  <c r="EY69" i="19"/>
  <c r="EZ68" i="19"/>
  <c r="EY68" i="19"/>
  <c r="EZ67" i="19"/>
  <c r="EY67" i="19"/>
  <c r="EZ66" i="19"/>
  <c r="EY66" i="19"/>
  <c r="EZ65" i="19"/>
  <c r="EY65" i="19"/>
  <c r="EZ64" i="19"/>
  <c r="EY64" i="19"/>
  <c r="EZ63" i="19"/>
  <c r="EY63" i="19"/>
  <c r="EZ62" i="19"/>
  <c r="EY62" i="19"/>
  <c r="EZ61" i="19"/>
  <c r="EY61" i="19"/>
  <c r="EZ60" i="19"/>
  <c r="EY60" i="19"/>
  <c r="EZ59" i="19"/>
  <c r="EY59" i="19"/>
  <c r="EZ58" i="19"/>
  <c r="EY58" i="19"/>
  <c r="EZ57" i="19"/>
  <c r="EY57" i="19"/>
  <c r="EZ56" i="19"/>
  <c r="EY56" i="19"/>
  <c r="EZ55" i="19"/>
  <c r="EY55" i="19"/>
  <c r="EZ54" i="19"/>
  <c r="EY54" i="19"/>
  <c r="EZ53" i="19"/>
  <c r="EY53" i="19"/>
  <c r="EZ52" i="19"/>
  <c r="EY52" i="19"/>
  <c r="EZ51" i="19"/>
  <c r="EY51" i="19"/>
  <c r="EZ50" i="19"/>
  <c r="EY50" i="19"/>
  <c r="EZ49" i="19"/>
  <c r="EY49" i="19"/>
  <c r="EZ48" i="19"/>
  <c r="EY48" i="19"/>
  <c r="EZ47" i="19"/>
  <c r="EY47" i="19"/>
  <c r="EZ46" i="19"/>
  <c r="EY46" i="19"/>
  <c r="EZ45" i="19"/>
  <c r="EY45" i="19"/>
  <c r="EZ44" i="19"/>
  <c r="EY44" i="19"/>
  <c r="EZ43" i="19"/>
  <c r="EY43" i="19"/>
  <c r="EZ42" i="19"/>
  <c r="EY42" i="19"/>
  <c r="EZ41" i="19"/>
  <c r="EY41" i="19"/>
  <c r="EZ40" i="19"/>
  <c r="EY40" i="19"/>
  <c r="EZ39" i="19"/>
  <c r="EY39" i="19"/>
  <c r="EZ38" i="19"/>
  <c r="EY38" i="19"/>
  <c r="EZ37" i="19"/>
  <c r="EY37" i="19"/>
  <c r="EZ36" i="19"/>
  <c r="EY36" i="19"/>
  <c r="EZ35" i="19"/>
  <c r="EY35" i="19"/>
  <c r="EZ34" i="19"/>
  <c r="EY34" i="19"/>
  <c r="EZ33" i="19"/>
  <c r="EY33" i="19"/>
  <c r="EZ32" i="19"/>
  <c r="EY32" i="19"/>
  <c r="EZ31" i="19"/>
  <c r="EY31" i="19"/>
  <c r="EZ30" i="19"/>
  <c r="EY30" i="19"/>
  <c r="EZ29" i="19"/>
  <c r="EY29" i="19"/>
  <c r="EZ28" i="19"/>
  <c r="EY28" i="19"/>
  <c r="EZ27" i="19"/>
  <c r="EY27" i="19"/>
  <c r="EZ26" i="19"/>
  <c r="EY26" i="19"/>
  <c r="EZ25" i="19"/>
  <c r="EY25" i="19"/>
  <c r="EZ24" i="19"/>
  <c r="EY24" i="19"/>
  <c r="EZ23" i="19"/>
  <c r="EY23" i="19"/>
  <c r="EZ22" i="19"/>
  <c r="EY22" i="19"/>
  <c r="EZ21" i="19"/>
  <c r="EY21" i="19"/>
  <c r="EZ20" i="19"/>
  <c r="EY20" i="19"/>
  <c r="EZ19" i="19"/>
  <c r="EY19" i="19"/>
  <c r="EZ18" i="19"/>
  <c r="EY18" i="19"/>
  <c r="EZ17" i="19"/>
  <c r="EY17" i="19"/>
  <c r="EZ16" i="19"/>
  <c r="EY16" i="19"/>
  <c r="EZ15" i="19"/>
  <c r="EY15" i="19"/>
  <c r="EZ14" i="19"/>
  <c r="EY14" i="19"/>
  <c r="EZ13" i="19"/>
  <c r="EY13" i="19"/>
  <c r="EZ12" i="19"/>
  <c r="EY12" i="19"/>
  <c r="EZ11" i="19"/>
  <c r="EY11" i="19"/>
  <c r="EZ10" i="19"/>
  <c r="EY10" i="19"/>
  <c r="EZ9" i="19"/>
  <c r="EY9" i="19"/>
  <c r="EZ8" i="19"/>
  <c r="EY8" i="19"/>
  <c r="EX7" i="19"/>
  <c r="E29" i="20" s="1"/>
  <c r="EW7" i="19"/>
  <c r="D29" i="20" s="1"/>
  <c r="ET70" i="19"/>
  <c r="ES70" i="19"/>
  <c r="ET69" i="19"/>
  <c r="ES69" i="19"/>
  <c r="ET68" i="19"/>
  <c r="ES68" i="19"/>
  <c r="ET67" i="19"/>
  <c r="ES67" i="19"/>
  <c r="ET66" i="19"/>
  <c r="ES66" i="19"/>
  <c r="ET65" i="19"/>
  <c r="ES65" i="19"/>
  <c r="ET64" i="19"/>
  <c r="ES64" i="19"/>
  <c r="ET63" i="19"/>
  <c r="ES63" i="19"/>
  <c r="ET62" i="19"/>
  <c r="ES62" i="19"/>
  <c r="ET61" i="19"/>
  <c r="ES61" i="19"/>
  <c r="ET60" i="19"/>
  <c r="ES60" i="19"/>
  <c r="ET59" i="19"/>
  <c r="ES59" i="19"/>
  <c r="ET58" i="19"/>
  <c r="ES58" i="19"/>
  <c r="ET57" i="19"/>
  <c r="ES57" i="19"/>
  <c r="ET56" i="19"/>
  <c r="ES56" i="19"/>
  <c r="ET55" i="19"/>
  <c r="ES55" i="19"/>
  <c r="ET54" i="19"/>
  <c r="ES54" i="19"/>
  <c r="ET53" i="19"/>
  <c r="ES53" i="19"/>
  <c r="ET52" i="19"/>
  <c r="ES52" i="19"/>
  <c r="ET51" i="19"/>
  <c r="ES51" i="19"/>
  <c r="ET50" i="19"/>
  <c r="ES50" i="19"/>
  <c r="ET49" i="19"/>
  <c r="ES49" i="19"/>
  <c r="ET48" i="19"/>
  <c r="ES48" i="19"/>
  <c r="ET47" i="19"/>
  <c r="ES47" i="19"/>
  <c r="ET46" i="19"/>
  <c r="ES46" i="19"/>
  <c r="ET45" i="19"/>
  <c r="ES45" i="19"/>
  <c r="ET44" i="19"/>
  <c r="ES44" i="19"/>
  <c r="ET43" i="19"/>
  <c r="ES43" i="19"/>
  <c r="ET42" i="19"/>
  <c r="ES42" i="19"/>
  <c r="ET41" i="19"/>
  <c r="ES41" i="19"/>
  <c r="ET40" i="19"/>
  <c r="ES40" i="19"/>
  <c r="ET39" i="19"/>
  <c r="ES39" i="19"/>
  <c r="ET38" i="19"/>
  <c r="ES38" i="19"/>
  <c r="ET37" i="19"/>
  <c r="ES37" i="19"/>
  <c r="ET36" i="19"/>
  <c r="ES36" i="19"/>
  <c r="ET35" i="19"/>
  <c r="ES35" i="19"/>
  <c r="ET34" i="19"/>
  <c r="ES34" i="19"/>
  <c r="ET33" i="19"/>
  <c r="ES33" i="19"/>
  <c r="ET32" i="19"/>
  <c r="ES32" i="19"/>
  <c r="ET31" i="19"/>
  <c r="ES31" i="19"/>
  <c r="ET30" i="19"/>
  <c r="ES30" i="19"/>
  <c r="ET29" i="19"/>
  <c r="ES29" i="19"/>
  <c r="ET28" i="19"/>
  <c r="ES28" i="19"/>
  <c r="ET27" i="19"/>
  <c r="ES27" i="19"/>
  <c r="ET26" i="19"/>
  <c r="ES26" i="19"/>
  <c r="ET25" i="19"/>
  <c r="ES25" i="19"/>
  <c r="ET24" i="19"/>
  <c r="ES24" i="19"/>
  <c r="ET23" i="19"/>
  <c r="ES23" i="19"/>
  <c r="ET22" i="19"/>
  <c r="ES22" i="19"/>
  <c r="ET21" i="19"/>
  <c r="ES21" i="19"/>
  <c r="ET20" i="19"/>
  <c r="ES20" i="19"/>
  <c r="ET19" i="19"/>
  <c r="ES19" i="19"/>
  <c r="ET18" i="19"/>
  <c r="ES18" i="19"/>
  <c r="ET17" i="19"/>
  <c r="ES17" i="19"/>
  <c r="ET16" i="19"/>
  <c r="ES16" i="19"/>
  <c r="ET15" i="19"/>
  <c r="ES15" i="19"/>
  <c r="ET14" i="19"/>
  <c r="ES14" i="19"/>
  <c r="ET13" i="19"/>
  <c r="ES13" i="19"/>
  <c r="ET12" i="19"/>
  <c r="ES12" i="19"/>
  <c r="ET11" i="19"/>
  <c r="ES11" i="19"/>
  <c r="ET10" i="19"/>
  <c r="ES10" i="19"/>
  <c r="ET9" i="19"/>
  <c r="ES9" i="19"/>
  <c r="ET8" i="19"/>
  <c r="ES8" i="19"/>
  <c r="ER7" i="19"/>
  <c r="E28" i="20" s="1"/>
  <c r="EQ7" i="19"/>
  <c r="D28" i="20" s="1"/>
  <c r="EN70" i="19"/>
  <c r="EM70" i="19"/>
  <c r="EN69" i="19"/>
  <c r="EM69" i="19"/>
  <c r="EN68" i="19"/>
  <c r="EM68" i="19"/>
  <c r="EN67" i="19"/>
  <c r="EM67" i="19"/>
  <c r="EN66" i="19"/>
  <c r="EM66" i="19"/>
  <c r="EN65" i="19"/>
  <c r="EM65" i="19"/>
  <c r="EN64" i="19"/>
  <c r="EM64" i="19"/>
  <c r="EN63" i="19"/>
  <c r="EM63" i="19"/>
  <c r="EN62" i="19"/>
  <c r="EM62" i="19"/>
  <c r="EN61" i="19"/>
  <c r="EM61" i="19"/>
  <c r="EN60" i="19"/>
  <c r="EM60" i="19"/>
  <c r="EN59" i="19"/>
  <c r="EM59" i="19"/>
  <c r="EN58" i="19"/>
  <c r="EM58" i="19"/>
  <c r="EN57" i="19"/>
  <c r="EM57" i="19"/>
  <c r="EN56" i="19"/>
  <c r="EM56" i="19"/>
  <c r="EN55" i="19"/>
  <c r="EM55" i="19"/>
  <c r="EN54" i="19"/>
  <c r="EM54" i="19"/>
  <c r="EN53" i="19"/>
  <c r="EM53" i="19"/>
  <c r="EN52" i="19"/>
  <c r="EM52" i="19"/>
  <c r="EN51" i="19"/>
  <c r="EM51" i="19"/>
  <c r="EN50" i="19"/>
  <c r="EM50" i="19"/>
  <c r="EN49" i="19"/>
  <c r="EM49" i="19"/>
  <c r="EN48" i="19"/>
  <c r="EM48" i="19"/>
  <c r="EN47" i="19"/>
  <c r="EM47" i="19"/>
  <c r="EN46" i="19"/>
  <c r="EM46" i="19"/>
  <c r="EN45" i="19"/>
  <c r="EM45" i="19"/>
  <c r="EN44" i="19"/>
  <c r="EM44" i="19"/>
  <c r="EN43" i="19"/>
  <c r="EM43" i="19"/>
  <c r="EN42" i="19"/>
  <c r="EM42" i="19"/>
  <c r="EN41" i="19"/>
  <c r="EM41" i="19"/>
  <c r="EN40" i="19"/>
  <c r="EM40" i="19"/>
  <c r="EN39" i="19"/>
  <c r="EM39" i="19"/>
  <c r="EN38" i="19"/>
  <c r="EM38" i="19"/>
  <c r="EN37" i="19"/>
  <c r="EM37" i="19"/>
  <c r="EN36" i="19"/>
  <c r="EM36" i="19"/>
  <c r="EN35" i="19"/>
  <c r="EM35" i="19"/>
  <c r="EN34" i="19"/>
  <c r="EM34" i="19"/>
  <c r="EN33" i="19"/>
  <c r="EM33" i="19"/>
  <c r="EN32" i="19"/>
  <c r="EM32" i="19"/>
  <c r="EN31" i="19"/>
  <c r="EM31" i="19"/>
  <c r="EN30" i="19"/>
  <c r="EM30" i="19"/>
  <c r="EN29" i="19"/>
  <c r="EM29" i="19"/>
  <c r="EN28" i="19"/>
  <c r="EM28" i="19"/>
  <c r="EN27" i="19"/>
  <c r="EM27" i="19"/>
  <c r="EN26" i="19"/>
  <c r="EM26" i="19"/>
  <c r="EN25" i="19"/>
  <c r="EM25" i="19"/>
  <c r="EN24" i="19"/>
  <c r="EM24" i="19"/>
  <c r="EN23" i="19"/>
  <c r="EM23" i="19"/>
  <c r="EN22" i="19"/>
  <c r="EM22" i="19"/>
  <c r="EN21" i="19"/>
  <c r="EM21" i="19"/>
  <c r="EN20" i="19"/>
  <c r="EM20" i="19"/>
  <c r="EN19" i="19"/>
  <c r="EM19" i="19"/>
  <c r="EN18" i="19"/>
  <c r="EM18" i="19"/>
  <c r="EN17" i="19"/>
  <c r="EM17" i="19"/>
  <c r="EN16" i="19"/>
  <c r="EM16" i="19"/>
  <c r="EN15" i="19"/>
  <c r="EM15" i="19"/>
  <c r="EN14" i="19"/>
  <c r="EM14" i="19"/>
  <c r="EN13" i="19"/>
  <c r="EM13" i="19"/>
  <c r="EN12" i="19"/>
  <c r="EM12" i="19"/>
  <c r="EN11" i="19"/>
  <c r="EM11" i="19"/>
  <c r="EN10" i="19"/>
  <c r="EM10" i="19"/>
  <c r="EN9" i="19"/>
  <c r="EM9" i="19"/>
  <c r="EN8" i="19"/>
  <c r="EM8" i="19"/>
  <c r="EL7" i="19"/>
  <c r="E27" i="20" s="1"/>
  <c r="EK7" i="19"/>
  <c r="D27" i="20" s="1"/>
  <c r="EH70" i="19"/>
  <c r="EG70" i="19"/>
  <c r="EH69" i="19"/>
  <c r="EG69" i="19"/>
  <c r="EH68" i="19"/>
  <c r="EG68" i="19"/>
  <c r="EH67" i="19"/>
  <c r="EG67" i="19"/>
  <c r="EH66" i="19"/>
  <c r="EG66" i="19"/>
  <c r="EH65" i="19"/>
  <c r="EG65" i="19"/>
  <c r="EH64" i="19"/>
  <c r="EG64" i="19"/>
  <c r="EH63" i="19"/>
  <c r="EG63" i="19"/>
  <c r="EH62" i="19"/>
  <c r="EG62" i="19"/>
  <c r="EH61" i="19"/>
  <c r="EG61" i="19"/>
  <c r="EH60" i="19"/>
  <c r="EG60" i="19"/>
  <c r="EH59" i="19"/>
  <c r="EG59" i="19"/>
  <c r="EH58" i="19"/>
  <c r="EG58" i="19"/>
  <c r="EH57" i="19"/>
  <c r="EG57" i="19"/>
  <c r="EH56" i="19"/>
  <c r="EG56" i="19"/>
  <c r="EH55" i="19"/>
  <c r="EG55" i="19"/>
  <c r="EH54" i="19"/>
  <c r="EG54" i="19"/>
  <c r="EH53" i="19"/>
  <c r="EG53" i="19"/>
  <c r="EH52" i="19"/>
  <c r="EG52" i="19"/>
  <c r="EH51" i="19"/>
  <c r="EG51" i="19"/>
  <c r="EH50" i="19"/>
  <c r="EG50" i="19"/>
  <c r="EH49" i="19"/>
  <c r="EG49" i="19"/>
  <c r="EH48" i="19"/>
  <c r="EG48" i="19"/>
  <c r="EH47" i="19"/>
  <c r="EG47" i="19"/>
  <c r="EH46" i="19"/>
  <c r="EG46" i="19"/>
  <c r="EH45" i="19"/>
  <c r="EG45" i="19"/>
  <c r="EH44" i="19"/>
  <c r="EG44" i="19"/>
  <c r="EH43" i="19"/>
  <c r="EG43" i="19"/>
  <c r="EH42" i="19"/>
  <c r="EG42" i="19"/>
  <c r="EH41" i="19"/>
  <c r="EG41" i="19"/>
  <c r="EH40" i="19"/>
  <c r="EG40" i="19"/>
  <c r="EH39" i="19"/>
  <c r="EG39" i="19"/>
  <c r="EH38" i="19"/>
  <c r="EG38" i="19"/>
  <c r="EH37" i="19"/>
  <c r="EG37" i="19"/>
  <c r="EH36" i="19"/>
  <c r="EG36" i="19"/>
  <c r="EH35" i="19"/>
  <c r="EG35" i="19"/>
  <c r="EH34" i="19"/>
  <c r="EG34" i="19"/>
  <c r="EH33" i="19"/>
  <c r="EG33" i="19"/>
  <c r="EH32" i="19"/>
  <c r="EG32" i="19"/>
  <c r="EH31" i="19"/>
  <c r="EG31" i="19"/>
  <c r="EH30" i="19"/>
  <c r="EG30" i="19"/>
  <c r="EH29" i="19"/>
  <c r="EG29" i="19"/>
  <c r="EH28" i="19"/>
  <c r="EG28" i="19"/>
  <c r="EH27" i="19"/>
  <c r="EG27" i="19"/>
  <c r="EH26" i="19"/>
  <c r="EG26" i="19"/>
  <c r="EH25" i="19"/>
  <c r="EG25" i="19"/>
  <c r="EH24" i="19"/>
  <c r="EG24" i="19"/>
  <c r="EH23" i="19"/>
  <c r="EG23" i="19"/>
  <c r="EH22" i="19"/>
  <c r="EG22" i="19"/>
  <c r="EH21" i="19"/>
  <c r="EG21" i="19"/>
  <c r="EH20" i="19"/>
  <c r="EG20" i="19"/>
  <c r="EH19" i="19"/>
  <c r="EG19" i="19"/>
  <c r="EH18" i="19"/>
  <c r="EG18" i="19"/>
  <c r="EH17" i="19"/>
  <c r="EG17" i="19"/>
  <c r="EH16" i="19"/>
  <c r="EG16" i="19"/>
  <c r="EH15" i="19"/>
  <c r="EG15" i="19"/>
  <c r="EH14" i="19"/>
  <c r="EG14" i="19"/>
  <c r="EH13" i="19"/>
  <c r="EG13" i="19"/>
  <c r="EH12" i="19"/>
  <c r="EG12" i="19"/>
  <c r="EH11" i="19"/>
  <c r="EG11" i="19"/>
  <c r="EH10" i="19"/>
  <c r="EG10" i="19"/>
  <c r="EH9" i="19"/>
  <c r="EG9" i="19"/>
  <c r="EH8" i="19"/>
  <c r="EG8" i="19"/>
  <c r="EF7" i="19"/>
  <c r="E26" i="20" s="1"/>
  <c r="EE7" i="19"/>
  <c r="D26" i="20" s="1"/>
  <c r="EB70" i="19"/>
  <c r="EA70" i="19"/>
  <c r="EB69" i="19"/>
  <c r="EA69" i="19"/>
  <c r="EB68" i="19"/>
  <c r="EA68" i="19"/>
  <c r="EB67" i="19"/>
  <c r="EA67" i="19"/>
  <c r="EB66" i="19"/>
  <c r="EA66" i="19"/>
  <c r="EB65" i="19"/>
  <c r="EA65" i="19"/>
  <c r="EB64" i="19"/>
  <c r="EA64" i="19"/>
  <c r="EB63" i="19"/>
  <c r="EA63" i="19"/>
  <c r="EB62" i="19"/>
  <c r="EA62" i="19"/>
  <c r="EB61" i="19"/>
  <c r="EA61" i="19"/>
  <c r="EB60" i="19"/>
  <c r="EA60" i="19"/>
  <c r="EB59" i="19"/>
  <c r="EA59" i="19"/>
  <c r="EB58" i="19"/>
  <c r="EA58" i="19"/>
  <c r="EB57" i="19"/>
  <c r="EA57" i="19"/>
  <c r="EB56" i="19"/>
  <c r="EA56" i="19"/>
  <c r="EB55" i="19"/>
  <c r="EA55" i="19"/>
  <c r="EB54" i="19"/>
  <c r="EA54" i="19"/>
  <c r="EB53" i="19"/>
  <c r="EA53" i="19"/>
  <c r="EB52" i="19"/>
  <c r="EA52" i="19"/>
  <c r="EB51" i="19"/>
  <c r="EA51" i="19"/>
  <c r="EB50" i="19"/>
  <c r="EA50" i="19"/>
  <c r="EB49" i="19"/>
  <c r="EA49" i="19"/>
  <c r="EB48" i="19"/>
  <c r="EA48" i="19"/>
  <c r="EB47" i="19"/>
  <c r="EA47" i="19"/>
  <c r="EB46" i="19"/>
  <c r="EA46" i="19"/>
  <c r="EB45" i="19"/>
  <c r="EA45" i="19"/>
  <c r="EB44" i="19"/>
  <c r="EA44" i="19"/>
  <c r="EB43" i="19"/>
  <c r="EA43" i="19"/>
  <c r="EB42" i="19"/>
  <c r="EA42" i="19"/>
  <c r="EB41" i="19"/>
  <c r="EA41" i="19"/>
  <c r="EB40" i="19"/>
  <c r="EA40" i="19"/>
  <c r="EB39" i="19"/>
  <c r="EA39" i="19"/>
  <c r="EB38" i="19"/>
  <c r="EA38" i="19"/>
  <c r="EB37" i="19"/>
  <c r="EA37" i="19"/>
  <c r="EB36" i="19"/>
  <c r="EA36" i="19"/>
  <c r="EB35" i="19"/>
  <c r="EA35" i="19"/>
  <c r="EB34" i="19"/>
  <c r="EA34" i="19"/>
  <c r="EB33" i="19"/>
  <c r="EA33" i="19"/>
  <c r="EB32" i="19"/>
  <c r="EA32" i="19"/>
  <c r="EB31" i="19"/>
  <c r="EA31" i="19"/>
  <c r="EB30" i="19"/>
  <c r="EA30" i="19"/>
  <c r="EB29" i="19"/>
  <c r="EA29" i="19"/>
  <c r="EB28" i="19"/>
  <c r="EA28" i="19"/>
  <c r="EB27" i="19"/>
  <c r="EA27" i="19"/>
  <c r="EB26" i="19"/>
  <c r="EA26" i="19"/>
  <c r="EB25" i="19"/>
  <c r="EA25" i="19"/>
  <c r="EB24" i="19"/>
  <c r="EA24" i="19"/>
  <c r="EB23" i="19"/>
  <c r="EA23" i="19"/>
  <c r="EB22" i="19"/>
  <c r="EA22" i="19"/>
  <c r="EB21" i="19"/>
  <c r="EA21" i="19"/>
  <c r="EB20" i="19"/>
  <c r="EA20" i="19"/>
  <c r="EB19" i="19"/>
  <c r="EA19" i="19"/>
  <c r="EB18" i="19"/>
  <c r="EA18" i="19"/>
  <c r="EB17" i="19"/>
  <c r="EA17" i="19"/>
  <c r="EB16" i="19"/>
  <c r="EA16" i="19"/>
  <c r="EB15" i="19"/>
  <c r="EA15" i="19"/>
  <c r="EB14" i="19"/>
  <c r="EA14" i="19"/>
  <c r="EB13" i="19"/>
  <c r="EA13" i="19"/>
  <c r="EB12" i="19"/>
  <c r="EA12" i="19"/>
  <c r="EB11" i="19"/>
  <c r="EA11" i="19"/>
  <c r="EB10" i="19"/>
  <c r="EA10" i="19"/>
  <c r="EB9" i="19"/>
  <c r="EA9" i="19"/>
  <c r="EB8" i="19"/>
  <c r="EA8" i="19"/>
  <c r="DZ7" i="19"/>
  <c r="E25" i="20" s="1"/>
  <c r="DY7" i="19"/>
  <c r="D25" i="20" s="1"/>
  <c r="DV70" i="19"/>
  <c r="DU70" i="19"/>
  <c r="DV69" i="19"/>
  <c r="DU69" i="19"/>
  <c r="DV68" i="19"/>
  <c r="DU68" i="19"/>
  <c r="DV67" i="19"/>
  <c r="DU67" i="19"/>
  <c r="DV66" i="19"/>
  <c r="DU66" i="19"/>
  <c r="DV65" i="19"/>
  <c r="DU65" i="19"/>
  <c r="DV64" i="19"/>
  <c r="DU64" i="19"/>
  <c r="DV63" i="19"/>
  <c r="DU63" i="19"/>
  <c r="DV62" i="19"/>
  <c r="DU62" i="19"/>
  <c r="DV61" i="19"/>
  <c r="DU61" i="19"/>
  <c r="DV60" i="19"/>
  <c r="DU60" i="19"/>
  <c r="DV59" i="19"/>
  <c r="DU59" i="19"/>
  <c r="DV58" i="19"/>
  <c r="DU58" i="19"/>
  <c r="DV57" i="19"/>
  <c r="DU57" i="19"/>
  <c r="DV56" i="19"/>
  <c r="DU56" i="19"/>
  <c r="DV55" i="19"/>
  <c r="DU55" i="19"/>
  <c r="DV54" i="19"/>
  <c r="DU54" i="19"/>
  <c r="DV53" i="19"/>
  <c r="DU53" i="19"/>
  <c r="DV52" i="19"/>
  <c r="DU52" i="19"/>
  <c r="DV51" i="19"/>
  <c r="DU51" i="19"/>
  <c r="DV50" i="19"/>
  <c r="DU50" i="19"/>
  <c r="DV49" i="19"/>
  <c r="DU49" i="19"/>
  <c r="DV48" i="19"/>
  <c r="DU48" i="19"/>
  <c r="DV47" i="19"/>
  <c r="DU47" i="19"/>
  <c r="DV46" i="19"/>
  <c r="DU46" i="19"/>
  <c r="DV45" i="19"/>
  <c r="DU45" i="19"/>
  <c r="DV44" i="19"/>
  <c r="DU44" i="19"/>
  <c r="DV43" i="19"/>
  <c r="DU43" i="19"/>
  <c r="DV42" i="19"/>
  <c r="DU42" i="19"/>
  <c r="DV41" i="19"/>
  <c r="DU41" i="19"/>
  <c r="DV40" i="19"/>
  <c r="DU40" i="19"/>
  <c r="DV39" i="19"/>
  <c r="DU39" i="19"/>
  <c r="DV38" i="19"/>
  <c r="DU38" i="19"/>
  <c r="DV37" i="19"/>
  <c r="DU37" i="19"/>
  <c r="DV36" i="19"/>
  <c r="DU36" i="19"/>
  <c r="DV35" i="19"/>
  <c r="DU35" i="19"/>
  <c r="DV34" i="19"/>
  <c r="DU34" i="19"/>
  <c r="DV33" i="19"/>
  <c r="DU33" i="19"/>
  <c r="DV32" i="19"/>
  <c r="DU32" i="19"/>
  <c r="DV31" i="19"/>
  <c r="DU31" i="19"/>
  <c r="DV30" i="19"/>
  <c r="DU30" i="19"/>
  <c r="DV29" i="19"/>
  <c r="DU29" i="19"/>
  <c r="DV28" i="19"/>
  <c r="DU28" i="19"/>
  <c r="DV27" i="19"/>
  <c r="DU27" i="19"/>
  <c r="DV26" i="19"/>
  <c r="DU26" i="19"/>
  <c r="DV25" i="19"/>
  <c r="DU25" i="19"/>
  <c r="DV24" i="19"/>
  <c r="DU24" i="19"/>
  <c r="DV23" i="19"/>
  <c r="DU23" i="19"/>
  <c r="DV22" i="19"/>
  <c r="DU22" i="19"/>
  <c r="DV21" i="19"/>
  <c r="DU21" i="19"/>
  <c r="DV20" i="19"/>
  <c r="DU20" i="19"/>
  <c r="DV19" i="19"/>
  <c r="DU19" i="19"/>
  <c r="DV18" i="19"/>
  <c r="DU18" i="19"/>
  <c r="DV17" i="19"/>
  <c r="DU17" i="19"/>
  <c r="DV16" i="19"/>
  <c r="DU16" i="19"/>
  <c r="DV15" i="19"/>
  <c r="DU15" i="19"/>
  <c r="DV14" i="19"/>
  <c r="DU14" i="19"/>
  <c r="DV13" i="19"/>
  <c r="DU13" i="19"/>
  <c r="DV12" i="19"/>
  <c r="DU12" i="19"/>
  <c r="DV11" i="19"/>
  <c r="DU11" i="19"/>
  <c r="DV10" i="19"/>
  <c r="DU10" i="19"/>
  <c r="DV9" i="19"/>
  <c r="DU9" i="19"/>
  <c r="DV8" i="19"/>
  <c r="DU8" i="19"/>
  <c r="DT7" i="19"/>
  <c r="E24" i="20" s="1"/>
  <c r="DS7" i="19"/>
  <c r="D24" i="20" s="1"/>
  <c r="DP70" i="19"/>
  <c r="DO70" i="19"/>
  <c r="DP69" i="19"/>
  <c r="DO69" i="19"/>
  <c r="DP68" i="19"/>
  <c r="DO68" i="19"/>
  <c r="DP67" i="19"/>
  <c r="DO67" i="19"/>
  <c r="DP66" i="19"/>
  <c r="DO66" i="19"/>
  <c r="DP65" i="19"/>
  <c r="DO65" i="19"/>
  <c r="DP64" i="19"/>
  <c r="DO64" i="19"/>
  <c r="DP63" i="19"/>
  <c r="DO63" i="19"/>
  <c r="DP62" i="19"/>
  <c r="DO62" i="19"/>
  <c r="DP61" i="19"/>
  <c r="DO61" i="19"/>
  <c r="DP60" i="19"/>
  <c r="DO60" i="19"/>
  <c r="DP59" i="19"/>
  <c r="DO59" i="19"/>
  <c r="DP58" i="19"/>
  <c r="DO58" i="19"/>
  <c r="DP57" i="19"/>
  <c r="DO57" i="19"/>
  <c r="DP56" i="19"/>
  <c r="DO56" i="19"/>
  <c r="DP55" i="19"/>
  <c r="DO55" i="19"/>
  <c r="DP54" i="19"/>
  <c r="DO54" i="19"/>
  <c r="DP53" i="19"/>
  <c r="DO53" i="19"/>
  <c r="DP52" i="19"/>
  <c r="DO52" i="19"/>
  <c r="DP51" i="19"/>
  <c r="DO51" i="19"/>
  <c r="DP50" i="19"/>
  <c r="DO50" i="19"/>
  <c r="DP49" i="19"/>
  <c r="DO49" i="19"/>
  <c r="DP48" i="19"/>
  <c r="DO48" i="19"/>
  <c r="DP47" i="19"/>
  <c r="DO47" i="19"/>
  <c r="DP46" i="19"/>
  <c r="DO46" i="19"/>
  <c r="DP45" i="19"/>
  <c r="DO45" i="19"/>
  <c r="DP44" i="19"/>
  <c r="DO44" i="19"/>
  <c r="DP43" i="19"/>
  <c r="DO43" i="19"/>
  <c r="DP42" i="19"/>
  <c r="DO42" i="19"/>
  <c r="DP41" i="19"/>
  <c r="DO41" i="19"/>
  <c r="DP40" i="19"/>
  <c r="DO40" i="19"/>
  <c r="DP39" i="19"/>
  <c r="DO39" i="19"/>
  <c r="DP38" i="19"/>
  <c r="DO38" i="19"/>
  <c r="DP37" i="19"/>
  <c r="DO37" i="19"/>
  <c r="DP36" i="19"/>
  <c r="DO36" i="19"/>
  <c r="DP35" i="19"/>
  <c r="DO35" i="19"/>
  <c r="DP34" i="19"/>
  <c r="DO34" i="19"/>
  <c r="DP33" i="19"/>
  <c r="DO33" i="19"/>
  <c r="DP32" i="19"/>
  <c r="DO32" i="19"/>
  <c r="DP31" i="19"/>
  <c r="DO31" i="19"/>
  <c r="DP30" i="19"/>
  <c r="DO30" i="19"/>
  <c r="DP29" i="19"/>
  <c r="DO29" i="19"/>
  <c r="DP28" i="19"/>
  <c r="DO28" i="19"/>
  <c r="DP27" i="19"/>
  <c r="DO27" i="19"/>
  <c r="DP26" i="19"/>
  <c r="DO26" i="19"/>
  <c r="DP25" i="19"/>
  <c r="DO25" i="19"/>
  <c r="DP24" i="19"/>
  <c r="DO24" i="19"/>
  <c r="DP23" i="19"/>
  <c r="DO23" i="19"/>
  <c r="DP22" i="19"/>
  <c r="DO22" i="19"/>
  <c r="DP21" i="19"/>
  <c r="DO21" i="19"/>
  <c r="DP20" i="19"/>
  <c r="DO20" i="19"/>
  <c r="DP19" i="19"/>
  <c r="DO19" i="19"/>
  <c r="DP18" i="19"/>
  <c r="DO18" i="19"/>
  <c r="DP17" i="19"/>
  <c r="DO17" i="19"/>
  <c r="DP16" i="19"/>
  <c r="DO16" i="19"/>
  <c r="DP15" i="19"/>
  <c r="DO15" i="19"/>
  <c r="DP14" i="19"/>
  <c r="DO14" i="19"/>
  <c r="DP13" i="19"/>
  <c r="DO13" i="19"/>
  <c r="DP12" i="19"/>
  <c r="DO12" i="19"/>
  <c r="DP11" i="19"/>
  <c r="DO11" i="19"/>
  <c r="DP10" i="19"/>
  <c r="DO10" i="19"/>
  <c r="DP9" i="19"/>
  <c r="DO9" i="19"/>
  <c r="DP8" i="19"/>
  <c r="DO8" i="19"/>
  <c r="DN7" i="19"/>
  <c r="E23" i="20" s="1"/>
  <c r="DM7" i="19"/>
  <c r="D23" i="20" s="1"/>
  <c r="DJ70" i="19"/>
  <c r="DI70" i="19"/>
  <c r="DJ69" i="19"/>
  <c r="DI69" i="19"/>
  <c r="DJ68" i="19"/>
  <c r="DI68" i="19"/>
  <c r="DJ67" i="19"/>
  <c r="DI67" i="19"/>
  <c r="DJ66" i="19"/>
  <c r="DI66" i="19"/>
  <c r="DJ65" i="19"/>
  <c r="DI65" i="19"/>
  <c r="DJ64" i="19"/>
  <c r="DI64" i="19"/>
  <c r="DJ63" i="19"/>
  <c r="DI63" i="19"/>
  <c r="DJ62" i="19"/>
  <c r="DI62" i="19"/>
  <c r="DJ61" i="19"/>
  <c r="DI61" i="19"/>
  <c r="DJ60" i="19"/>
  <c r="DI60" i="19"/>
  <c r="DJ59" i="19"/>
  <c r="DI59" i="19"/>
  <c r="DJ58" i="19"/>
  <c r="DI58" i="19"/>
  <c r="DJ57" i="19"/>
  <c r="DI57" i="19"/>
  <c r="DJ56" i="19"/>
  <c r="DI56" i="19"/>
  <c r="DJ55" i="19"/>
  <c r="DI55" i="19"/>
  <c r="DJ54" i="19"/>
  <c r="DI54" i="19"/>
  <c r="DJ53" i="19"/>
  <c r="DI53" i="19"/>
  <c r="DJ52" i="19"/>
  <c r="DI52" i="19"/>
  <c r="DJ51" i="19"/>
  <c r="DI51" i="19"/>
  <c r="DJ50" i="19"/>
  <c r="DI50" i="19"/>
  <c r="DJ49" i="19"/>
  <c r="DI49" i="19"/>
  <c r="DJ48" i="19"/>
  <c r="DI48" i="19"/>
  <c r="DJ47" i="19"/>
  <c r="DI47" i="19"/>
  <c r="DJ46" i="19"/>
  <c r="DI46" i="19"/>
  <c r="DJ45" i="19"/>
  <c r="DI45" i="19"/>
  <c r="DJ44" i="19"/>
  <c r="DI44" i="19"/>
  <c r="DJ43" i="19"/>
  <c r="DI43" i="19"/>
  <c r="DJ42" i="19"/>
  <c r="DI42" i="19"/>
  <c r="DJ41" i="19"/>
  <c r="DI41" i="19"/>
  <c r="DJ40" i="19"/>
  <c r="DI40" i="19"/>
  <c r="DJ39" i="19"/>
  <c r="DI39" i="19"/>
  <c r="DJ38" i="19"/>
  <c r="DI38" i="19"/>
  <c r="DJ37" i="19"/>
  <c r="DI37" i="19"/>
  <c r="DJ36" i="19"/>
  <c r="DI36" i="19"/>
  <c r="DJ35" i="19"/>
  <c r="DI35" i="19"/>
  <c r="DJ34" i="19"/>
  <c r="DI34" i="19"/>
  <c r="DJ33" i="19"/>
  <c r="DI33" i="19"/>
  <c r="DJ32" i="19"/>
  <c r="DI32" i="19"/>
  <c r="DJ31" i="19"/>
  <c r="DI31" i="19"/>
  <c r="DJ30" i="19"/>
  <c r="DI30" i="19"/>
  <c r="DJ29" i="19"/>
  <c r="DI29" i="19"/>
  <c r="DJ28" i="19"/>
  <c r="DI28" i="19"/>
  <c r="DJ27" i="19"/>
  <c r="DI27" i="19"/>
  <c r="DJ26" i="19"/>
  <c r="DI26" i="19"/>
  <c r="DJ25" i="19"/>
  <c r="DI25" i="19"/>
  <c r="DJ24" i="19"/>
  <c r="DI24" i="19"/>
  <c r="DJ23" i="19"/>
  <c r="DI23" i="19"/>
  <c r="DJ22" i="19"/>
  <c r="DI22" i="19"/>
  <c r="DJ21" i="19"/>
  <c r="DI21" i="19"/>
  <c r="DJ20" i="19"/>
  <c r="DI20" i="19"/>
  <c r="DJ19" i="19"/>
  <c r="DI19" i="19"/>
  <c r="DJ18" i="19"/>
  <c r="DI18" i="19"/>
  <c r="DJ17" i="19"/>
  <c r="DI17" i="19"/>
  <c r="DJ16" i="19"/>
  <c r="DI16" i="19"/>
  <c r="DJ15" i="19"/>
  <c r="DI15" i="19"/>
  <c r="DJ14" i="19"/>
  <c r="DI14" i="19"/>
  <c r="DJ13" i="19"/>
  <c r="DI13" i="19"/>
  <c r="DJ12" i="19"/>
  <c r="DI12" i="19"/>
  <c r="DJ11" i="19"/>
  <c r="DI11" i="19"/>
  <c r="DJ10" i="19"/>
  <c r="DI10" i="19"/>
  <c r="DJ9" i="19"/>
  <c r="DI9" i="19"/>
  <c r="DJ8" i="19"/>
  <c r="DI8" i="19"/>
  <c r="DH7" i="19"/>
  <c r="E22" i="20" s="1"/>
  <c r="DG7" i="19"/>
  <c r="D22" i="20" s="1"/>
  <c r="DD70" i="19"/>
  <c r="DC70" i="19"/>
  <c r="DD69" i="19"/>
  <c r="DC69" i="19"/>
  <c r="DD68" i="19"/>
  <c r="DC68" i="19"/>
  <c r="DD67" i="19"/>
  <c r="DC67" i="19"/>
  <c r="DD66" i="19"/>
  <c r="DC66" i="19"/>
  <c r="DD65" i="19"/>
  <c r="DC65" i="19"/>
  <c r="DD64" i="19"/>
  <c r="DC64" i="19"/>
  <c r="DD63" i="19"/>
  <c r="DC63" i="19"/>
  <c r="DD62" i="19"/>
  <c r="DC62" i="19"/>
  <c r="DD61" i="19"/>
  <c r="DC61" i="19"/>
  <c r="DD60" i="19"/>
  <c r="DC60" i="19"/>
  <c r="DD59" i="19"/>
  <c r="DC59" i="19"/>
  <c r="DD58" i="19"/>
  <c r="DC58" i="19"/>
  <c r="DD57" i="19"/>
  <c r="DC57" i="19"/>
  <c r="DD56" i="19"/>
  <c r="DC56" i="19"/>
  <c r="DD55" i="19"/>
  <c r="DC55" i="19"/>
  <c r="DD54" i="19"/>
  <c r="DC54" i="19"/>
  <c r="DD53" i="19"/>
  <c r="DC53" i="19"/>
  <c r="DD52" i="19"/>
  <c r="DC52" i="19"/>
  <c r="DD51" i="19"/>
  <c r="DC51" i="19"/>
  <c r="DD50" i="19"/>
  <c r="DC50" i="19"/>
  <c r="DD49" i="19"/>
  <c r="DC49" i="19"/>
  <c r="DD48" i="19"/>
  <c r="DC48" i="19"/>
  <c r="DD47" i="19"/>
  <c r="DC47" i="19"/>
  <c r="DD46" i="19"/>
  <c r="DC46" i="19"/>
  <c r="DD45" i="19"/>
  <c r="DC45" i="19"/>
  <c r="DD44" i="19"/>
  <c r="DC44" i="19"/>
  <c r="DD43" i="19"/>
  <c r="DC43" i="19"/>
  <c r="DD42" i="19"/>
  <c r="DC42" i="19"/>
  <c r="DD41" i="19"/>
  <c r="DC41" i="19"/>
  <c r="DD40" i="19"/>
  <c r="DC40" i="19"/>
  <c r="DD39" i="19"/>
  <c r="DC39" i="19"/>
  <c r="DD38" i="19"/>
  <c r="DC38" i="19"/>
  <c r="DD37" i="19"/>
  <c r="DC37" i="19"/>
  <c r="DD36" i="19"/>
  <c r="DC36" i="19"/>
  <c r="DD35" i="19"/>
  <c r="DC35" i="19"/>
  <c r="DD34" i="19"/>
  <c r="DC34" i="19"/>
  <c r="DD33" i="19"/>
  <c r="DC33" i="19"/>
  <c r="DD32" i="19"/>
  <c r="DC32" i="19"/>
  <c r="DD31" i="19"/>
  <c r="DC31" i="19"/>
  <c r="DD30" i="19"/>
  <c r="DC30" i="19"/>
  <c r="DD29" i="19"/>
  <c r="DC29" i="19"/>
  <c r="DD28" i="19"/>
  <c r="DC28" i="19"/>
  <c r="DD27" i="19"/>
  <c r="DC27" i="19"/>
  <c r="DD26" i="19"/>
  <c r="DC26" i="19"/>
  <c r="DD25" i="19"/>
  <c r="DC25" i="19"/>
  <c r="DD24" i="19"/>
  <c r="DC24" i="19"/>
  <c r="DD23" i="19"/>
  <c r="DC23" i="19"/>
  <c r="DD22" i="19"/>
  <c r="DC22" i="19"/>
  <c r="DD21" i="19"/>
  <c r="DC21" i="19"/>
  <c r="DD20" i="19"/>
  <c r="DC20" i="19"/>
  <c r="DD19" i="19"/>
  <c r="DC19" i="19"/>
  <c r="DD18" i="19"/>
  <c r="DC18" i="19"/>
  <c r="DD17" i="19"/>
  <c r="DC17" i="19"/>
  <c r="DD16" i="19"/>
  <c r="DC16" i="19"/>
  <c r="DD15" i="19"/>
  <c r="DC15" i="19"/>
  <c r="DD14" i="19"/>
  <c r="DC14" i="19"/>
  <c r="DD13" i="19"/>
  <c r="DC13" i="19"/>
  <c r="DD12" i="19"/>
  <c r="DC12" i="19"/>
  <c r="DD11" i="19"/>
  <c r="DC11" i="19"/>
  <c r="DD10" i="19"/>
  <c r="DC10" i="19"/>
  <c r="DD9" i="19"/>
  <c r="DC9" i="19"/>
  <c r="DD8" i="19"/>
  <c r="DC8" i="19"/>
  <c r="DB7" i="19"/>
  <c r="E21" i="20" s="1"/>
  <c r="DA7" i="19"/>
  <c r="D21" i="20" s="1"/>
  <c r="CX70" i="19"/>
  <c r="CW70" i="19"/>
  <c r="CX69" i="19"/>
  <c r="CW69" i="19"/>
  <c r="CX68" i="19"/>
  <c r="CW68" i="19"/>
  <c r="CX67" i="19"/>
  <c r="CW67" i="19"/>
  <c r="CX66" i="19"/>
  <c r="CW66" i="19"/>
  <c r="CX65" i="19"/>
  <c r="CW65" i="19"/>
  <c r="CX64" i="19"/>
  <c r="CW64" i="19"/>
  <c r="CX63" i="19"/>
  <c r="CW63" i="19"/>
  <c r="CX62" i="19"/>
  <c r="CW62" i="19"/>
  <c r="CX61" i="19"/>
  <c r="CW61" i="19"/>
  <c r="CX60" i="19"/>
  <c r="CW60" i="19"/>
  <c r="CX59" i="19"/>
  <c r="CW59" i="19"/>
  <c r="CX58" i="19"/>
  <c r="CW58" i="19"/>
  <c r="CX57" i="19"/>
  <c r="CW57" i="19"/>
  <c r="CX56" i="19"/>
  <c r="CW56" i="19"/>
  <c r="CX55" i="19"/>
  <c r="CW55" i="19"/>
  <c r="CX54" i="19"/>
  <c r="CW54" i="19"/>
  <c r="CX53" i="19"/>
  <c r="CW53" i="19"/>
  <c r="CX52" i="19"/>
  <c r="CW52" i="19"/>
  <c r="CX51" i="19"/>
  <c r="CW51" i="19"/>
  <c r="CX50" i="19"/>
  <c r="CW50" i="19"/>
  <c r="CX49" i="19"/>
  <c r="CW49" i="19"/>
  <c r="CX48" i="19"/>
  <c r="CW48" i="19"/>
  <c r="CX47" i="19"/>
  <c r="CW47" i="19"/>
  <c r="CX46" i="19"/>
  <c r="CW46" i="19"/>
  <c r="CX45" i="19"/>
  <c r="CW45" i="19"/>
  <c r="CX44" i="19"/>
  <c r="CW44" i="19"/>
  <c r="CX43" i="19"/>
  <c r="CW43" i="19"/>
  <c r="CX42" i="19"/>
  <c r="CW42" i="19"/>
  <c r="CX41" i="19"/>
  <c r="CW41" i="19"/>
  <c r="CX40" i="19"/>
  <c r="CW40" i="19"/>
  <c r="CX39" i="19"/>
  <c r="CW39" i="19"/>
  <c r="CX38" i="19"/>
  <c r="CW38" i="19"/>
  <c r="CX37" i="19"/>
  <c r="CW37" i="19"/>
  <c r="CX36" i="19"/>
  <c r="CW36" i="19"/>
  <c r="CX35" i="19"/>
  <c r="CW35" i="19"/>
  <c r="CX34" i="19"/>
  <c r="CW34" i="19"/>
  <c r="CX33" i="19"/>
  <c r="CW33" i="19"/>
  <c r="CX32" i="19"/>
  <c r="CW32" i="19"/>
  <c r="CX31" i="19"/>
  <c r="CW31" i="19"/>
  <c r="CX30" i="19"/>
  <c r="CW30" i="19"/>
  <c r="CX29" i="19"/>
  <c r="CW29" i="19"/>
  <c r="CX28" i="19"/>
  <c r="CW28" i="19"/>
  <c r="CX27" i="19"/>
  <c r="CW27" i="19"/>
  <c r="CX26" i="19"/>
  <c r="CW26" i="19"/>
  <c r="CX25" i="19"/>
  <c r="CW25" i="19"/>
  <c r="CX24" i="19"/>
  <c r="CW24" i="19"/>
  <c r="CX23" i="19"/>
  <c r="CW23" i="19"/>
  <c r="CX22" i="19"/>
  <c r="CW22" i="19"/>
  <c r="CX21" i="19"/>
  <c r="CW21" i="19"/>
  <c r="CX20" i="19"/>
  <c r="CW20" i="19"/>
  <c r="CX19" i="19"/>
  <c r="CW19" i="19"/>
  <c r="CX18" i="19"/>
  <c r="CW18" i="19"/>
  <c r="CX17" i="19"/>
  <c r="CW17" i="19"/>
  <c r="CX16" i="19"/>
  <c r="CW16" i="19"/>
  <c r="CX15" i="19"/>
  <c r="CW15" i="19"/>
  <c r="CX14" i="19"/>
  <c r="CW14" i="19"/>
  <c r="CX13" i="19"/>
  <c r="CW13" i="19"/>
  <c r="CX12" i="19"/>
  <c r="CW12" i="19"/>
  <c r="CX11" i="19"/>
  <c r="CW11" i="19"/>
  <c r="CX10" i="19"/>
  <c r="CW10" i="19"/>
  <c r="CX9" i="19"/>
  <c r="CW9" i="19"/>
  <c r="CX8" i="19"/>
  <c r="CW8" i="19"/>
  <c r="CV7" i="19"/>
  <c r="E20" i="20" s="1"/>
  <c r="CU7" i="19"/>
  <c r="D20" i="20" s="1"/>
  <c r="CR70" i="19"/>
  <c r="CQ70" i="19"/>
  <c r="CR69" i="19"/>
  <c r="CQ69" i="19"/>
  <c r="CR68" i="19"/>
  <c r="CQ68" i="19"/>
  <c r="CR67" i="19"/>
  <c r="CQ67" i="19"/>
  <c r="CR66" i="19"/>
  <c r="CQ66" i="19"/>
  <c r="CR65" i="19"/>
  <c r="CQ65" i="19"/>
  <c r="CR64" i="19"/>
  <c r="CQ64" i="19"/>
  <c r="CR63" i="19"/>
  <c r="CQ63" i="19"/>
  <c r="CR62" i="19"/>
  <c r="CQ62" i="19"/>
  <c r="CR61" i="19"/>
  <c r="CQ61" i="19"/>
  <c r="CR60" i="19"/>
  <c r="CQ60" i="19"/>
  <c r="CR59" i="19"/>
  <c r="CQ59" i="19"/>
  <c r="CR58" i="19"/>
  <c r="CQ58" i="19"/>
  <c r="CR57" i="19"/>
  <c r="CQ57" i="19"/>
  <c r="CR56" i="19"/>
  <c r="CQ56" i="19"/>
  <c r="CR55" i="19"/>
  <c r="CQ55" i="19"/>
  <c r="CR54" i="19"/>
  <c r="CQ54" i="19"/>
  <c r="CR53" i="19"/>
  <c r="CQ53" i="19"/>
  <c r="CR52" i="19"/>
  <c r="CQ52" i="19"/>
  <c r="CR51" i="19"/>
  <c r="CQ51" i="19"/>
  <c r="CR50" i="19"/>
  <c r="CQ50" i="19"/>
  <c r="CR49" i="19"/>
  <c r="CQ49" i="19"/>
  <c r="CR48" i="19"/>
  <c r="CQ48" i="19"/>
  <c r="CR47" i="19"/>
  <c r="CQ47" i="19"/>
  <c r="CR46" i="19"/>
  <c r="CQ46" i="19"/>
  <c r="CR45" i="19"/>
  <c r="CQ45" i="19"/>
  <c r="CR44" i="19"/>
  <c r="CQ44" i="19"/>
  <c r="CR43" i="19"/>
  <c r="CQ43" i="19"/>
  <c r="CR42" i="19"/>
  <c r="CQ42" i="19"/>
  <c r="CR41" i="19"/>
  <c r="CQ41" i="19"/>
  <c r="CR40" i="19"/>
  <c r="CQ40" i="19"/>
  <c r="CR39" i="19"/>
  <c r="CQ39" i="19"/>
  <c r="CR38" i="19"/>
  <c r="CQ38" i="19"/>
  <c r="CR37" i="19"/>
  <c r="CQ37" i="19"/>
  <c r="CR36" i="19"/>
  <c r="CQ36" i="19"/>
  <c r="CR35" i="19"/>
  <c r="CQ35" i="19"/>
  <c r="CR34" i="19"/>
  <c r="CQ34" i="19"/>
  <c r="CR33" i="19"/>
  <c r="CQ33" i="19"/>
  <c r="CR32" i="19"/>
  <c r="CQ32" i="19"/>
  <c r="CR31" i="19"/>
  <c r="CQ31" i="19"/>
  <c r="CR30" i="19"/>
  <c r="CQ30" i="19"/>
  <c r="CR29" i="19"/>
  <c r="CQ29" i="19"/>
  <c r="CR28" i="19"/>
  <c r="CQ28" i="19"/>
  <c r="CR27" i="19"/>
  <c r="CQ27" i="19"/>
  <c r="CR26" i="19"/>
  <c r="CQ26" i="19"/>
  <c r="CR25" i="19"/>
  <c r="CQ25" i="19"/>
  <c r="CR24" i="19"/>
  <c r="CQ24" i="19"/>
  <c r="CR23" i="19"/>
  <c r="CQ23" i="19"/>
  <c r="CR22" i="19"/>
  <c r="CQ22" i="19"/>
  <c r="CR21" i="19"/>
  <c r="CQ21" i="19"/>
  <c r="CR20" i="19"/>
  <c r="CQ20" i="19"/>
  <c r="CR19" i="19"/>
  <c r="CQ19" i="19"/>
  <c r="CR18" i="19"/>
  <c r="CQ18" i="19"/>
  <c r="CR17" i="19"/>
  <c r="CQ17" i="19"/>
  <c r="CR16" i="19"/>
  <c r="CQ16" i="19"/>
  <c r="CR15" i="19"/>
  <c r="CQ15" i="19"/>
  <c r="CR14" i="19"/>
  <c r="CQ14" i="19"/>
  <c r="CR13" i="19"/>
  <c r="CQ13" i="19"/>
  <c r="CR12" i="19"/>
  <c r="CQ12" i="19"/>
  <c r="CR11" i="19"/>
  <c r="CQ11" i="19"/>
  <c r="CR10" i="19"/>
  <c r="CQ10" i="19"/>
  <c r="CR9" i="19"/>
  <c r="CQ9" i="19"/>
  <c r="CR8" i="19"/>
  <c r="CQ8" i="19"/>
  <c r="CP7" i="19"/>
  <c r="E19" i="20" s="1"/>
  <c r="CO7" i="19"/>
  <c r="D19" i="20" s="1"/>
  <c r="CL70" i="19"/>
  <c r="CK70" i="19"/>
  <c r="CL69" i="19"/>
  <c r="CK69" i="19"/>
  <c r="CL68" i="19"/>
  <c r="CK68" i="19"/>
  <c r="CL67" i="19"/>
  <c r="CK67" i="19"/>
  <c r="CL66" i="19"/>
  <c r="CK66" i="19"/>
  <c r="CL65" i="19"/>
  <c r="CK65" i="19"/>
  <c r="CL64" i="19"/>
  <c r="CK64" i="19"/>
  <c r="CL63" i="19"/>
  <c r="CK63" i="19"/>
  <c r="CL62" i="19"/>
  <c r="CK62" i="19"/>
  <c r="CL61" i="19"/>
  <c r="CK61" i="19"/>
  <c r="CL60" i="19"/>
  <c r="CK60" i="19"/>
  <c r="CL59" i="19"/>
  <c r="CK59" i="19"/>
  <c r="CL58" i="19"/>
  <c r="CK58" i="19"/>
  <c r="CL57" i="19"/>
  <c r="CK57" i="19"/>
  <c r="CL56" i="19"/>
  <c r="CK56" i="19"/>
  <c r="CL55" i="19"/>
  <c r="CK55" i="19"/>
  <c r="CL54" i="19"/>
  <c r="CK54" i="19"/>
  <c r="CL53" i="19"/>
  <c r="CK53" i="19"/>
  <c r="CL52" i="19"/>
  <c r="CK52" i="19"/>
  <c r="CL51" i="19"/>
  <c r="CK51" i="19"/>
  <c r="CL50" i="19"/>
  <c r="CK50" i="19"/>
  <c r="CL49" i="19"/>
  <c r="CK49" i="19"/>
  <c r="CL48" i="19"/>
  <c r="CK48" i="19"/>
  <c r="CL47" i="19"/>
  <c r="CK47" i="19"/>
  <c r="CL46" i="19"/>
  <c r="CK46" i="19"/>
  <c r="CL45" i="19"/>
  <c r="CK45" i="19"/>
  <c r="CL44" i="19"/>
  <c r="CK44" i="19"/>
  <c r="CL43" i="19"/>
  <c r="CK43" i="19"/>
  <c r="CL42" i="19"/>
  <c r="CK42" i="19"/>
  <c r="CL41" i="19"/>
  <c r="CK41" i="19"/>
  <c r="CL40" i="19"/>
  <c r="CK40" i="19"/>
  <c r="CL39" i="19"/>
  <c r="CK39" i="19"/>
  <c r="CL38" i="19"/>
  <c r="CK38" i="19"/>
  <c r="CL37" i="19"/>
  <c r="CK37" i="19"/>
  <c r="CL36" i="19"/>
  <c r="CK36" i="19"/>
  <c r="CL35" i="19"/>
  <c r="CK35" i="19"/>
  <c r="CL34" i="19"/>
  <c r="CK34" i="19"/>
  <c r="CL33" i="19"/>
  <c r="CK33" i="19"/>
  <c r="CL32" i="19"/>
  <c r="CK32" i="19"/>
  <c r="CL31" i="19"/>
  <c r="CK31" i="19"/>
  <c r="CL30" i="19"/>
  <c r="CK30" i="19"/>
  <c r="CL29" i="19"/>
  <c r="CK29" i="19"/>
  <c r="CL28" i="19"/>
  <c r="CK28" i="19"/>
  <c r="CL27" i="19"/>
  <c r="CK27" i="19"/>
  <c r="CL26" i="19"/>
  <c r="CK26" i="19"/>
  <c r="CL25" i="19"/>
  <c r="CK25" i="19"/>
  <c r="CL24" i="19"/>
  <c r="CK24" i="19"/>
  <c r="CL23" i="19"/>
  <c r="CK23" i="19"/>
  <c r="CL22" i="19"/>
  <c r="CK22" i="19"/>
  <c r="CL21" i="19"/>
  <c r="CK21" i="19"/>
  <c r="CL20" i="19"/>
  <c r="CK20" i="19"/>
  <c r="CL19" i="19"/>
  <c r="CK19" i="19"/>
  <c r="CL18" i="19"/>
  <c r="CK18" i="19"/>
  <c r="CL17" i="19"/>
  <c r="CK17" i="19"/>
  <c r="CL16" i="19"/>
  <c r="CK16" i="19"/>
  <c r="CL15" i="19"/>
  <c r="CK15" i="19"/>
  <c r="CL14" i="19"/>
  <c r="CK14" i="19"/>
  <c r="CL13" i="19"/>
  <c r="CK13" i="19"/>
  <c r="CL12" i="19"/>
  <c r="CK12" i="19"/>
  <c r="CL11" i="19"/>
  <c r="CK11" i="19"/>
  <c r="CL10" i="19"/>
  <c r="CK10" i="19"/>
  <c r="CL9" i="19"/>
  <c r="CK9" i="19"/>
  <c r="CL8" i="19"/>
  <c r="CK8" i="19"/>
  <c r="E18" i="20"/>
  <c r="CI7" i="19"/>
  <c r="D18" i="20" s="1"/>
  <c r="CF70" i="19"/>
  <c r="CE70" i="19"/>
  <c r="CF69" i="19"/>
  <c r="CE69" i="19"/>
  <c r="CF68" i="19"/>
  <c r="CE68" i="19"/>
  <c r="CF67" i="19"/>
  <c r="CE67" i="19"/>
  <c r="CF66" i="19"/>
  <c r="CE66" i="19"/>
  <c r="CF65" i="19"/>
  <c r="CE65" i="19"/>
  <c r="CF64" i="19"/>
  <c r="CE64" i="19"/>
  <c r="CF63" i="19"/>
  <c r="CE63" i="19"/>
  <c r="CF62" i="19"/>
  <c r="CE62" i="19"/>
  <c r="CF61" i="19"/>
  <c r="CE61" i="19"/>
  <c r="CF60" i="19"/>
  <c r="CE60" i="19"/>
  <c r="CF59" i="19"/>
  <c r="CE59" i="19"/>
  <c r="CF58" i="19"/>
  <c r="CE58" i="19"/>
  <c r="CF57" i="19"/>
  <c r="CE57" i="19"/>
  <c r="CF56" i="19"/>
  <c r="CE56" i="19"/>
  <c r="CF55" i="19"/>
  <c r="CE55" i="19"/>
  <c r="CF54" i="19"/>
  <c r="CE54" i="19"/>
  <c r="CF53" i="19"/>
  <c r="CE53" i="19"/>
  <c r="CF52" i="19"/>
  <c r="CE52" i="19"/>
  <c r="CF51" i="19"/>
  <c r="CE51" i="19"/>
  <c r="CF50" i="19"/>
  <c r="CE50" i="19"/>
  <c r="CF49" i="19"/>
  <c r="CE49" i="19"/>
  <c r="CF48" i="19"/>
  <c r="CE48" i="19"/>
  <c r="CF47" i="19"/>
  <c r="CE47" i="19"/>
  <c r="CF46" i="19"/>
  <c r="CE46" i="19"/>
  <c r="CF45" i="19"/>
  <c r="CE45" i="19"/>
  <c r="CF44" i="19"/>
  <c r="CE44" i="19"/>
  <c r="CF43" i="19"/>
  <c r="CE43" i="19"/>
  <c r="CF42" i="19"/>
  <c r="CE42" i="19"/>
  <c r="CF41" i="19"/>
  <c r="CE41" i="19"/>
  <c r="CF40" i="19"/>
  <c r="CE40" i="19"/>
  <c r="CF39" i="19"/>
  <c r="CE39" i="19"/>
  <c r="CF38" i="19"/>
  <c r="CE38" i="19"/>
  <c r="CF37" i="19"/>
  <c r="CE37" i="19"/>
  <c r="CF36" i="19"/>
  <c r="CE36" i="19"/>
  <c r="CF35" i="19"/>
  <c r="CE35" i="19"/>
  <c r="CF34" i="19"/>
  <c r="CE34" i="19"/>
  <c r="CF33" i="19"/>
  <c r="CE33" i="19"/>
  <c r="CF32" i="19"/>
  <c r="CE32" i="19"/>
  <c r="CF31" i="19"/>
  <c r="CE31" i="19"/>
  <c r="CF30" i="19"/>
  <c r="CE30" i="19"/>
  <c r="CF29" i="19"/>
  <c r="CE29" i="19"/>
  <c r="CF28" i="19"/>
  <c r="CE28" i="19"/>
  <c r="CF27" i="19"/>
  <c r="CE27" i="19"/>
  <c r="CF26" i="19"/>
  <c r="CE26" i="19"/>
  <c r="CF25" i="19"/>
  <c r="CE25" i="19"/>
  <c r="CF24" i="19"/>
  <c r="CE24" i="19"/>
  <c r="CF23" i="19"/>
  <c r="CE23" i="19"/>
  <c r="CF22" i="19"/>
  <c r="CE22" i="19"/>
  <c r="CF21" i="19"/>
  <c r="CE21" i="19"/>
  <c r="CF20" i="19"/>
  <c r="CE20" i="19"/>
  <c r="CF19" i="19"/>
  <c r="CE19" i="19"/>
  <c r="CF18" i="19"/>
  <c r="CE18" i="19"/>
  <c r="CF17" i="19"/>
  <c r="CE17" i="19"/>
  <c r="CF16" i="19"/>
  <c r="CE16" i="19"/>
  <c r="CF15" i="19"/>
  <c r="CE15" i="19"/>
  <c r="CF14" i="19"/>
  <c r="CE14" i="19"/>
  <c r="CF13" i="19"/>
  <c r="CE13" i="19"/>
  <c r="CF12" i="19"/>
  <c r="CE12" i="19"/>
  <c r="CF11" i="19"/>
  <c r="CE11" i="19"/>
  <c r="CF10" i="19"/>
  <c r="CE10" i="19"/>
  <c r="CF9" i="19"/>
  <c r="CE9" i="19"/>
  <c r="CF8" i="19"/>
  <c r="CE8" i="19"/>
  <c r="CD7" i="19"/>
  <c r="E17" i="20" s="1"/>
  <c r="CC7" i="19"/>
  <c r="D17" i="20" s="1"/>
  <c r="BZ70" i="19"/>
  <c r="BY70" i="19"/>
  <c r="BZ69" i="19"/>
  <c r="BY69" i="19"/>
  <c r="BZ68" i="19"/>
  <c r="BY68" i="19"/>
  <c r="BZ67" i="19"/>
  <c r="BY67" i="19"/>
  <c r="BZ66" i="19"/>
  <c r="BY66" i="19"/>
  <c r="BZ65" i="19"/>
  <c r="BY65" i="19"/>
  <c r="BZ64" i="19"/>
  <c r="BY64" i="19"/>
  <c r="BZ63" i="19"/>
  <c r="BY63" i="19"/>
  <c r="BZ62" i="19"/>
  <c r="BY62" i="19"/>
  <c r="BZ61" i="19"/>
  <c r="BY61" i="19"/>
  <c r="BZ60" i="19"/>
  <c r="BY60" i="19"/>
  <c r="BZ59" i="19"/>
  <c r="BY59" i="19"/>
  <c r="BZ58" i="19"/>
  <c r="BY58" i="19"/>
  <c r="BZ57" i="19"/>
  <c r="BY57" i="19"/>
  <c r="BZ56" i="19"/>
  <c r="BY56" i="19"/>
  <c r="BZ55" i="19"/>
  <c r="BY55" i="19"/>
  <c r="BZ54" i="19"/>
  <c r="BY54" i="19"/>
  <c r="BZ53" i="19"/>
  <c r="BY53" i="19"/>
  <c r="BZ52" i="19"/>
  <c r="BY52" i="19"/>
  <c r="BZ51" i="19"/>
  <c r="BY51" i="19"/>
  <c r="BZ50" i="19"/>
  <c r="BY50" i="19"/>
  <c r="BZ49" i="19"/>
  <c r="BY49" i="19"/>
  <c r="BZ48" i="19"/>
  <c r="BY48" i="19"/>
  <c r="BZ47" i="19"/>
  <c r="BY47" i="19"/>
  <c r="BZ46" i="19"/>
  <c r="BY46" i="19"/>
  <c r="BZ45" i="19"/>
  <c r="BY45" i="19"/>
  <c r="BZ44" i="19"/>
  <c r="BY44" i="19"/>
  <c r="BZ43" i="19"/>
  <c r="BY43" i="19"/>
  <c r="BZ42" i="19"/>
  <c r="BY42" i="19"/>
  <c r="BZ41" i="19"/>
  <c r="BY41" i="19"/>
  <c r="BZ40" i="19"/>
  <c r="BY40" i="19"/>
  <c r="BZ39" i="19"/>
  <c r="BY39" i="19"/>
  <c r="BZ38" i="19"/>
  <c r="BY38" i="19"/>
  <c r="BZ37" i="19"/>
  <c r="BY37" i="19"/>
  <c r="BZ36" i="19"/>
  <c r="BY36" i="19"/>
  <c r="BZ35" i="19"/>
  <c r="BY35" i="19"/>
  <c r="BZ34" i="19"/>
  <c r="BY34" i="19"/>
  <c r="BZ33" i="19"/>
  <c r="BY33" i="19"/>
  <c r="BZ32" i="19"/>
  <c r="BY32" i="19"/>
  <c r="BZ31" i="19"/>
  <c r="BY31" i="19"/>
  <c r="BZ30" i="19"/>
  <c r="BY30" i="19"/>
  <c r="BZ29" i="19"/>
  <c r="BY29" i="19"/>
  <c r="BZ28" i="19"/>
  <c r="BY28" i="19"/>
  <c r="BZ27" i="19"/>
  <c r="BY27" i="19"/>
  <c r="BZ26" i="19"/>
  <c r="BY26" i="19"/>
  <c r="BZ25" i="19"/>
  <c r="BY25" i="19"/>
  <c r="BZ24" i="19"/>
  <c r="BY24" i="19"/>
  <c r="BZ23" i="19"/>
  <c r="BY23" i="19"/>
  <c r="BZ22" i="19"/>
  <c r="BY22" i="19"/>
  <c r="BZ21" i="19"/>
  <c r="BY21" i="19"/>
  <c r="BZ20" i="19"/>
  <c r="BY20" i="19"/>
  <c r="BZ19" i="19"/>
  <c r="BY19" i="19"/>
  <c r="BZ18" i="19"/>
  <c r="BY18" i="19"/>
  <c r="BZ17" i="19"/>
  <c r="BY17" i="19"/>
  <c r="BZ16" i="19"/>
  <c r="BY16" i="19"/>
  <c r="BZ15" i="19"/>
  <c r="BY15" i="19"/>
  <c r="BZ14" i="19"/>
  <c r="BY14" i="19"/>
  <c r="BZ13" i="19"/>
  <c r="BY13" i="19"/>
  <c r="BZ12" i="19"/>
  <c r="BY12" i="19"/>
  <c r="BZ11" i="19"/>
  <c r="BY11" i="19"/>
  <c r="BZ10" i="19"/>
  <c r="BY10" i="19"/>
  <c r="BZ9" i="19"/>
  <c r="BY9" i="19"/>
  <c r="BZ8" i="19"/>
  <c r="BY8" i="19"/>
  <c r="BX7" i="19"/>
  <c r="E16" i="20" s="1"/>
  <c r="BW7" i="19"/>
  <c r="D16" i="20" s="1"/>
  <c r="BT70" i="19"/>
  <c r="BS70" i="19"/>
  <c r="BT69" i="19"/>
  <c r="BS69" i="19"/>
  <c r="BT68" i="19"/>
  <c r="BS68" i="19"/>
  <c r="BT67" i="19"/>
  <c r="BS67" i="19"/>
  <c r="BT66" i="19"/>
  <c r="BS66" i="19"/>
  <c r="BT65" i="19"/>
  <c r="BS65" i="19"/>
  <c r="BT64" i="19"/>
  <c r="BS64" i="19"/>
  <c r="BT63" i="19"/>
  <c r="BS63" i="19"/>
  <c r="BT62" i="19"/>
  <c r="BS62" i="19"/>
  <c r="BT61" i="19"/>
  <c r="BS61" i="19"/>
  <c r="BT60" i="19"/>
  <c r="BS60" i="19"/>
  <c r="BT59" i="19"/>
  <c r="BS59" i="19"/>
  <c r="BT58" i="19"/>
  <c r="BS58" i="19"/>
  <c r="BT57" i="19"/>
  <c r="BS57" i="19"/>
  <c r="BT56" i="19"/>
  <c r="BS56" i="19"/>
  <c r="BT55" i="19"/>
  <c r="BS55" i="19"/>
  <c r="BT54" i="19"/>
  <c r="BS54" i="19"/>
  <c r="BT53" i="19"/>
  <c r="BS53" i="19"/>
  <c r="BT52" i="19"/>
  <c r="BS52" i="19"/>
  <c r="BT51" i="19"/>
  <c r="BS51" i="19"/>
  <c r="BT50" i="19"/>
  <c r="BS50" i="19"/>
  <c r="BT49" i="19"/>
  <c r="BS49" i="19"/>
  <c r="BT48" i="19"/>
  <c r="BS48" i="19"/>
  <c r="BT47" i="19"/>
  <c r="BS47" i="19"/>
  <c r="BT46" i="19"/>
  <c r="BS46" i="19"/>
  <c r="BT45" i="19"/>
  <c r="BS45" i="19"/>
  <c r="BT44" i="19"/>
  <c r="BS44" i="19"/>
  <c r="BT43" i="19"/>
  <c r="BS43" i="19"/>
  <c r="BT42" i="19"/>
  <c r="BS42" i="19"/>
  <c r="BT41" i="19"/>
  <c r="BS41" i="19"/>
  <c r="BT40" i="19"/>
  <c r="BS40" i="19"/>
  <c r="BT39" i="19"/>
  <c r="BS39" i="19"/>
  <c r="BT38" i="19"/>
  <c r="BS38" i="19"/>
  <c r="BT37" i="19"/>
  <c r="BS37" i="19"/>
  <c r="BT36" i="19"/>
  <c r="BS36" i="19"/>
  <c r="BT35" i="19"/>
  <c r="BS35" i="19"/>
  <c r="BT34" i="19"/>
  <c r="BS34" i="19"/>
  <c r="BT33" i="19"/>
  <c r="BS33" i="19"/>
  <c r="BT32" i="19"/>
  <c r="BS32" i="19"/>
  <c r="BT31" i="19"/>
  <c r="BS31" i="19"/>
  <c r="BT30" i="19"/>
  <c r="BS30" i="19"/>
  <c r="BT29" i="19"/>
  <c r="BS29" i="19"/>
  <c r="BT28" i="19"/>
  <c r="BS28" i="19"/>
  <c r="BT27" i="19"/>
  <c r="BS27" i="19"/>
  <c r="BT26" i="19"/>
  <c r="BS26" i="19"/>
  <c r="BT25" i="19"/>
  <c r="BS25" i="19"/>
  <c r="BT24" i="19"/>
  <c r="BS24" i="19"/>
  <c r="BT23" i="19"/>
  <c r="BS23" i="19"/>
  <c r="BT22" i="19"/>
  <c r="BS22" i="19"/>
  <c r="BT21" i="19"/>
  <c r="BS21" i="19"/>
  <c r="BT20" i="19"/>
  <c r="BS20" i="19"/>
  <c r="BT19" i="19"/>
  <c r="BS19" i="19"/>
  <c r="BT18" i="19"/>
  <c r="BS18" i="19"/>
  <c r="BT17" i="19"/>
  <c r="BS17" i="19"/>
  <c r="BT16" i="19"/>
  <c r="BS16" i="19"/>
  <c r="BT15" i="19"/>
  <c r="BS15" i="19"/>
  <c r="BT14" i="19"/>
  <c r="BS14" i="19"/>
  <c r="BT13" i="19"/>
  <c r="BS13" i="19"/>
  <c r="BT12" i="19"/>
  <c r="BS12" i="19"/>
  <c r="BT11" i="19"/>
  <c r="BS11" i="19"/>
  <c r="BT10" i="19"/>
  <c r="BS10" i="19"/>
  <c r="BT9" i="19"/>
  <c r="BS9" i="19"/>
  <c r="BT8" i="19"/>
  <c r="BS8" i="19"/>
  <c r="BR7" i="19"/>
  <c r="E15" i="20" s="1"/>
  <c r="BQ7" i="19"/>
  <c r="D15" i="20" s="1"/>
  <c r="BN70" i="19"/>
  <c r="BM70" i="19"/>
  <c r="BN69" i="19"/>
  <c r="BM69" i="19"/>
  <c r="BN68" i="19"/>
  <c r="BM68" i="19"/>
  <c r="BN67" i="19"/>
  <c r="BM67" i="19"/>
  <c r="BN66" i="19"/>
  <c r="BM66" i="19"/>
  <c r="BN65" i="19"/>
  <c r="BM65" i="19"/>
  <c r="BN64" i="19"/>
  <c r="BM64" i="19"/>
  <c r="BN63" i="19"/>
  <c r="BM63" i="19"/>
  <c r="BN62" i="19"/>
  <c r="BM62" i="19"/>
  <c r="BN61" i="19"/>
  <c r="BM61" i="19"/>
  <c r="BN60" i="19"/>
  <c r="BM60" i="19"/>
  <c r="BN59" i="19"/>
  <c r="BM59" i="19"/>
  <c r="BN58" i="19"/>
  <c r="BM58" i="19"/>
  <c r="BN57" i="19"/>
  <c r="BM57" i="19"/>
  <c r="BN56" i="19"/>
  <c r="BM56" i="19"/>
  <c r="BN55" i="19"/>
  <c r="BM55" i="19"/>
  <c r="BN54" i="19"/>
  <c r="BM54" i="19"/>
  <c r="BN53" i="19"/>
  <c r="BM53" i="19"/>
  <c r="BN52" i="19"/>
  <c r="BM52" i="19"/>
  <c r="BN51" i="19"/>
  <c r="BM51" i="19"/>
  <c r="BN50" i="19"/>
  <c r="BM50" i="19"/>
  <c r="BN49" i="19"/>
  <c r="BM49" i="19"/>
  <c r="BN48" i="19"/>
  <c r="BM48" i="19"/>
  <c r="BN47" i="19"/>
  <c r="BM47" i="19"/>
  <c r="BN46" i="19"/>
  <c r="BM46" i="19"/>
  <c r="BN45" i="19"/>
  <c r="BM45" i="19"/>
  <c r="BN44" i="19"/>
  <c r="BM44" i="19"/>
  <c r="BN43" i="19"/>
  <c r="BM43" i="19"/>
  <c r="BN42" i="19"/>
  <c r="BM42" i="19"/>
  <c r="BN41" i="19"/>
  <c r="BM41" i="19"/>
  <c r="BN40" i="19"/>
  <c r="BM40" i="19"/>
  <c r="BN39" i="19"/>
  <c r="BM39" i="19"/>
  <c r="BN38" i="19"/>
  <c r="BM38" i="19"/>
  <c r="BN37" i="19"/>
  <c r="BM37" i="19"/>
  <c r="BN36" i="19"/>
  <c r="BM36" i="19"/>
  <c r="BN35" i="19"/>
  <c r="BM35" i="19"/>
  <c r="BN34" i="19"/>
  <c r="BM34" i="19"/>
  <c r="BN33" i="19"/>
  <c r="BM33" i="19"/>
  <c r="BN32" i="19"/>
  <c r="BM32" i="19"/>
  <c r="BN31" i="19"/>
  <c r="BM31" i="19"/>
  <c r="BN30" i="19"/>
  <c r="BM30" i="19"/>
  <c r="BN29" i="19"/>
  <c r="BM29" i="19"/>
  <c r="BN28" i="19"/>
  <c r="BM28" i="19"/>
  <c r="BN27" i="19"/>
  <c r="BM27" i="19"/>
  <c r="BN26" i="19"/>
  <c r="BM26" i="19"/>
  <c r="BN25" i="19"/>
  <c r="BM25" i="19"/>
  <c r="BN24" i="19"/>
  <c r="BM24" i="19"/>
  <c r="BN23" i="19"/>
  <c r="BM23" i="19"/>
  <c r="BN22" i="19"/>
  <c r="BM22" i="19"/>
  <c r="BN21" i="19"/>
  <c r="BM21" i="19"/>
  <c r="BN20" i="19"/>
  <c r="BM20" i="19"/>
  <c r="BN19" i="19"/>
  <c r="BM19" i="19"/>
  <c r="BN18" i="19"/>
  <c r="BM18" i="19"/>
  <c r="BN17" i="19"/>
  <c r="BM17" i="19"/>
  <c r="BN16" i="19"/>
  <c r="BM16" i="19"/>
  <c r="BN15" i="19"/>
  <c r="BM15" i="19"/>
  <c r="BN14" i="19"/>
  <c r="BM14" i="19"/>
  <c r="BN13" i="19"/>
  <c r="BM13" i="19"/>
  <c r="BN12" i="19"/>
  <c r="BM12" i="19"/>
  <c r="BN11" i="19"/>
  <c r="BM11" i="19"/>
  <c r="BN10" i="19"/>
  <c r="BM10" i="19"/>
  <c r="BN9" i="19"/>
  <c r="BM9" i="19"/>
  <c r="BN8" i="19"/>
  <c r="BM8" i="19"/>
  <c r="BL7" i="19"/>
  <c r="E14" i="20" s="1"/>
  <c r="BK7" i="19"/>
  <c r="D14" i="20" s="1"/>
  <c r="BH70" i="19"/>
  <c r="BG70" i="19"/>
  <c r="BH69" i="19"/>
  <c r="BG69" i="19"/>
  <c r="BH68" i="19"/>
  <c r="BG68" i="19"/>
  <c r="BH67" i="19"/>
  <c r="BG67" i="19"/>
  <c r="BH66" i="19"/>
  <c r="BG66" i="19"/>
  <c r="BH65" i="19"/>
  <c r="BG65" i="19"/>
  <c r="BH64" i="19"/>
  <c r="BG64" i="19"/>
  <c r="BH63" i="19"/>
  <c r="BG63" i="19"/>
  <c r="BH62" i="19"/>
  <c r="BG62" i="19"/>
  <c r="BH61" i="19"/>
  <c r="BG61" i="19"/>
  <c r="BH60" i="19"/>
  <c r="BG60" i="19"/>
  <c r="BH59" i="19"/>
  <c r="BG59" i="19"/>
  <c r="BH58" i="19"/>
  <c r="BG58" i="19"/>
  <c r="BH57" i="19"/>
  <c r="BG57" i="19"/>
  <c r="BH56" i="19"/>
  <c r="BG56" i="19"/>
  <c r="BH55" i="19"/>
  <c r="BG55" i="19"/>
  <c r="BH54" i="19"/>
  <c r="BG54" i="19"/>
  <c r="BH53" i="19"/>
  <c r="BG53" i="19"/>
  <c r="BH52" i="19"/>
  <c r="BG52" i="19"/>
  <c r="BH51" i="19"/>
  <c r="BG51" i="19"/>
  <c r="BH50" i="19"/>
  <c r="BG50" i="19"/>
  <c r="BH49" i="19"/>
  <c r="BG49" i="19"/>
  <c r="BH48" i="19"/>
  <c r="BG48" i="19"/>
  <c r="BH47" i="19"/>
  <c r="BG47" i="19"/>
  <c r="BH46" i="19"/>
  <c r="BG46" i="19"/>
  <c r="BH45" i="19"/>
  <c r="BG45" i="19"/>
  <c r="BH44" i="19"/>
  <c r="BG44" i="19"/>
  <c r="BH43" i="19"/>
  <c r="BG43" i="19"/>
  <c r="BH42" i="19"/>
  <c r="BG42" i="19"/>
  <c r="BH41" i="19"/>
  <c r="BG41" i="19"/>
  <c r="BH40" i="19"/>
  <c r="BG40" i="19"/>
  <c r="BH39" i="19"/>
  <c r="BG39" i="19"/>
  <c r="BH38" i="19"/>
  <c r="BG38" i="19"/>
  <c r="BH37" i="19"/>
  <c r="BG37" i="19"/>
  <c r="BH36" i="19"/>
  <c r="BG36" i="19"/>
  <c r="BH35" i="19"/>
  <c r="BG35" i="19"/>
  <c r="BH34" i="19"/>
  <c r="BG34" i="19"/>
  <c r="BH33" i="19"/>
  <c r="BG33" i="19"/>
  <c r="BH32" i="19"/>
  <c r="BG32" i="19"/>
  <c r="BH31" i="19"/>
  <c r="BG31" i="19"/>
  <c r="BH30" i="19"/>
  <c r="BG30" i="19"/>
  <c r="BH29" i="19"/>
  <c r="BG29" i="19"/>
  <c r="BH28" i="19"/>
  <c r="BG28" i="19"/>
  <c r="BH27" i="19"/>
  <c r="BG27" i="19"/>
  <c r="BH26" i="19"/>
  <c r="BG26" i="19"/>
  <c r="BH25" i="19"/>
  <c r="BG25" i="19"/>
  <c r="BH24" i="19"/>
  <c r="BG24" i="19"/>
  <c r="BH23" i="19"/>
  <c r="BG23" i="19"/>
  <c r="BH22" i="19"/>
  <c r="BG22" i="19"/>
  <c r="BH21" i="19"/>
  <c r="BG21" i="19"/>
  <c r="BH20" i="19"/>
  <c r="BG20" i="19"/>
  <c r="BH19" i="19"/>
  <c r="BG19" i="19"/>
  <c r="BH18" i="19"/>
  <c r="BG18" i="19"/>
  <c r="BH17" i="19"/>
  <c r="BG17" i="19"/>
  <c r="BH16" i="19"/>
  <c r="BG16" i="19"/>
  <c r="BH15" i="19"/>
  <c r="BG15" i="19"/>
  <c r="BH14" i="19"/>
  <c r="BG14" i="19"/>
  <c r="BH13" i="19"/>
  <c r="BG13" i="19"/>
  <c r="BH12" i="19"/>
  <c r="BG12" i="19"/>
  <c r="BH11" i="19"/>
  <c r="BG11" i="19"/>
  <c r="BH10" i="19"/>
  <c r="BG10" i="19"/>
  <c r="BH9" i="19"/>
  <c r="BG9" i="19"/>
  <c r="BH8" i="19"/>
  <c r="BG8" i="19"/>
  <c r="BF7" i="19"/>
  <c r="E13" i="20" s="1"/>
  <c r="BE7" i="19"/>
  <c r="D13" i="20" s="1"/>
  <c r="BB70" i="19"/>
  <c r="BA70" i="19"/>
  <c r="BB69" i="19"/>
  <c r="BA69" i="19"/>
  <c r="BB68" i="19"/>
  <c r="BA68" i="19"/>
  <c r="BB67" i="19"/>
  <c r="BA67" i="19"/>
  <c r="BB66" i="19"/>
  <c r="BA66" i="19"/>
  <c r="BB65" i="19"/>
  <c r="BA65" i="19"/>
  <c r="BB64" i="19"/>
  <c r="BA64" i="19"/>
  <c r="BB63" i="19"/>
  <c r="BA63" i="19"/>
  <c r="BB62" i="19"/>
  <c r="BA62" i="19"/>
  <c r="BB61" i="19"/>
  <c r="BA61" i="19"/>
  <c r="BB60" i="19"/>
  <c r="BA60" i="19"/>
  <c r="BB59" i="19"/>
  <c r="BA59" i="19"/>
  <c r="BB58" i="19"/>
  <c r="BA58" i="19"/>
  <c r="BB57" i="19"/>
  <c r="BA57" i="19"/>
  <c r="BB56" i="19"/>
  <c r="BA56" i="19"/>
  <c r="BB55" i="19"/>
  <c r="BA55" i="19"/>
  <c r="BB54" i="19"/>
  <c r="BA54" i="19"/>
  <c r="BB53" i="19"/>
  <c r="BA53" i="19"/>
  <c r="BB52" i="19"/>
  <c r="BA52" i="19"/>
  <c r="BB51" i="19"/>
  <c r="BA51" i="19"/>
  <c r="BB50" i="19"/>
  <c r="BA50" i="19"/>
  <c r="BB49" i="19"/>
  <c r="BA49" i="19"/>
  <c r="BB48" i="19"/>
  <c r="BA48" i="19"/>
  <c r="BB47" i="19"/>
  <c r="BA47" i="19"/>
  <c r="BB46" i="19"/>
  <c r="BA46" i="19"/>
  <c r="BB45" i="19"/>
  <c r="BA45" i="19"/>
  <c r="BB44" i="19"/>
  <c r="BA44" i="19"/>
  <c r="BB43" i="19"/>
  <c r="BA43" i="19"/>
  <c r="BB42" i="19"/>
  <c r="BA42" i="19"/>
  <c r="BB41" i="19"/>
  <c r="BA41" i="19"/>
  <c r="BB40" i="19"/>
  <c r="BA40" i="19"/>
  <c r="BB39" i="19"/>
  <c r="BA39" i="19"/>
  <c r="BB38" i="19"/>
  <c r="BA38" i="19"/>
  <c r="BB37" i="19"/>
  <c r="BA37" i="19"/>
  <c r="BB36" i="19"/>
  <c r="BA36" i="19"/>
  <c r="BB35" i="19"/>
  <c r="BA35" i="19"/>
  <c r="BB34" i="19"/>
  <c r="BA34" i="19"/>
  <c r="BB33" i="19"/>
  <c r="BA33" i="19"/>
  <c r="BB32" i="19"/>
  <c r="BA32" i="19"/>
  <c r="BB31" i="19"/>
  <c r="BA31" i="19"/>
  <c r="BB30" i="19"/>
  <c r="BA30" i="19"/>
  <c r="BB29" i="19"/>
  <c r="BA29" i="19"/>
  <c r="BB28" i="19"/>
  <c r="BA28" i="19"/>
  <c r="BB27" i="19"/>
  <c r="BA27" i="19"/>
  <c r="BB26" i="19"/>
  <c r="BA26" i="19"/>
  <c r="BB25" i="19"/>
  <c r="BA25" i="19"/>
  <c r="BB24" i="19"/>
  <c r="BA24" i="19"/>
  <c r="BB23" i="19"/>
  <c r="BA23" i="19"/>
  <c r="BB22" i="19"/>
  <c r="BA22" i="19"/>
  <c r="BB21" i="19"/>
  <c r="BA21" i="19"/>
  <c r="BB20" i="19"/>
  <c r="BA20" i="19"/>
  <c r="BB19" i="19"/>
  <c r="BA19" i="19"/>
  <c r="BB18" i="19"/>
  <c r="BA18" i="19"/>
  <c r="BB17" i="19"/>
  <c r="BA17" i="19"/>
  <c r="BB16" i="19"/>
  <c r="BA16" i="19"/>
  <c r="BB15" i="19"/>
  <c r="BA15" i="19"/>
  <c r="BB14" i="19"/>
  <c r="BA14" i="19"/>
  <c r="BB13" i="19"/>
  <c r="BA13" i="19"/>
  <c r="BB12" i="19"/>
  <c r="BA12" i="19"/>
  <c r="BB11" i="19"/>
  <c r="BA11" i="19"/>
  <c r="BB10" i="19"/>
  <c r="BA10" i="19"/>
  <c r="BB9" i="19"/>
  <c r="BA9" i="19"/>
  <c r="BB8" i="19"/>
  <c r="BA8" i="19"/>
  <c r="AZ7" i="19"/>
  <c r="E12" i="20" s="1"/>
  <c r="AY7" i="19"/>
  <c r="D12" i="20" s="1"/>
  <c r="AV70" i="19"/>
  <c r="AU70" i="19"/>
  <c r="AV69" i="19"/>
  <c r="AU69" i="19"/>
  <c r="AV68" i="19"/>
  <c r="AU68" i="19"/>
  <c r="AV67" i="19"/>
  <c r="AU67" i="19"/>
  <c r="AV66" i="19"/>
  <c r="AU66" i="19"/>
  <c r="AV65" i="19"/>
  <c r="AU65" i="19"/>
  <c r="AV64" i="19"/>
  <c r="AU64" i="19"/>
  <c r="AV63" i="19"/>
  <c r="AU63" i="19"/>
  <c r="AV62" i="19"/>
  <c r="AU62" i="19"/>
  <c r="AV61" i="19"/>
  <c r="AU61" i="19"/>
  <c r="AV60" i="19"/>
  <c r="AU60" i="19"/>
  <c r="AV59" i="19"/>
  <c r="AU59" i="19"/>
  <c r="AV58" i="19"/>
  <c r="AU58" i="19"/>
  <c r="AV57" i="19"/>
  <c r="AU57" i="19"/>
  <c r="AV56" i="19"/>
  <c r="AU56" i="19"/>
  <c r="AV55" i="19"/>
  <c r="AU55" i="19"/>
  <c r="AV54" i="19"/>
  <c r="AU54" i="19"/>
  <c r="AV53" i="19"/>
  <c r="AU53" i="19"/>
  <c r="AV52" i="19"/>
  <c r="AU52" i="19"/>
  <c r="AV51" i="19"/>
  <c r="AU51" i="19"/>
  <c r="AV50" i="19"/>
  <c r="AU50" i="19"/>
  <c r="AV49" i="19"/>
  <c r="AU49" i="19"/>
  <c r="AV48" i="19"/>
  <c r="AU48" i="19"/>
  <c r="AV47" i="19"/>
  <c r="AU47" i="19"/>
  <c r="AV46" i="19"/>
  <c r="AU46" i="19"/>
  <c r="AV45" i="19"/>
  <c r="AU45" i="19"/>
  <c r="AV44" i="19"/>
  <c r="AU44" i="19"/>
  <c r="AV43" i="19"/>
  <c r="AU43" i="19"/>
  <c r="AV42" i="19"/>
  <c r="AU42" i="19"/>
  <c r="AV41" i="19"/>
  <c r="AU41" i="19"/>
  <c r="AV40" i="19"/>
  <c r="AU40" i="19"/>
  <c r="AV39" i="19"/>
  <c r="AU39" i="19"/>
  <c r="AV38" i="19"/>
  <c r="AU38" i="19"/>
  <c r="AV37" i="19"/>
  <c r="AU37" i="19"/>
  <c r="AV36" i="19"/>
  <c r="AU36" i="19"/>
  <c r="AV35" i="19"/>
  <c r="AU35" i="19"/>
  <c r="AV34" i="19"/>
  <c r="AU34" i="19"/>
  <c r="AV33" i="19"/>
  <c r="AU33" i="19"/>
  <c r="AV32" i="19"/>
  <c r="AU32" i="19"/>
  <c r="AV31" i="19"/>
  <c r="AU31" i="19"/>
  <c r="AV30" i="19"/>
  <c r="AU30" i="19"/>
  <c r="AV29" i="19"/>
  <c r="AU29" i="19"/>
  <c r="AV28" i="19"/>
  <c r="AU28" i="19"/>
  <c r="AV27" i="19"/>
  <c r="AU27" i="19"/>
  <c r="AV26" i="19"/>
  <c r="AU26" i="19"/>
  <c r="AV25" i="19"/>
  <c r="AU25" i="19"/>
  <c r="AV24" i="19"/>
  <c r="AU24" i="19"/>
  <c r="AV23" i="19"/>
  <c r="AU23" i="19"/>
  <c r="AV22" i="19"/>
  <c r="AU22" i="19"/>
  <c r="AV21" i="19"/>
  <c r="AU21" i="19"/>
  <c r="AV20" i="19"/>
  <c r="AU20" i="19"/>
  <c r="AV19" i="19"/>
  <c r="AU19" i="19"/>
  <c r="AV18" i="19"/>
  <c r="AU18" i="19"/>
  <c r="AV17" i="19"/>
  <c r="AU17" i="19"/>
  <c r="AV16" i="19"/>
  <c r="AU16" i="19"/>
  <c r="AV15" i="19"/>
  <c r="AU15" i="19"/>
  <c r="AV14" i="19"/>
  <c r="AU14" i="19"/>
  <c r="AV13" i="19"/>
  <c r="AU13" i="19"/>
  <c r="AV12" i="19"/>
  <c r="AU12" i="19"/>
  <c r="AV11" i="19"/>
  <c r="AU11" i="19"/>
  <c r="AV10" i="19"/>
  <c r="AU10" i="19"/>
  <c r="AV9" i="19"/>
  <c r="AU9" i="19"/>
  <c r="AV8" i="19"/>
  <c r="AU8" i="19"/>
  <c r="AT7" i="19"/>
  <c r="E11" i="20" s="1"/>
  <c r="AS7" i="19"/>
  <c r="D11" i="20" s="1"/>
  <c r="AP70" i="19"/>
  <c r="AO70" i="19"/>
  <c r="AP69" i="19"/>
  <c r="AO69" i="19"/>
  <c r="AP68" i="19"/>
  <c r="AO68" i="19"/>
  <c r="AP67" i="19"/>
  <c r="AO67" i="19"/>
  <c r="AP66" i="19"/>
  <c r="AO66" i="19"/>
  <c r="AP65" i="19"/>
  <c r="AO65" i="19"/>
  <c r="AP64" i="19"/>
  <c r="AO64" i="19"/>
  <c r="AP63" i="19"/>
  <c r="AO63" i="19"/>
  <c r="AP62" i="19"/>
  <c r="AO62" i="19"/>
  <c r="AP61" i="19"/>
  <c r="AO61" i="19"/>
  <c r="AP60" i="19"/>
  <c r="AO60" i="19"/>
  <c r="AP59" i="19"/>
  <c r="AO59" i="19"/>
  <c r="AP58" i="19"/>
  <c r="AO58" i="19"/>
  <c r="AP57" i="19"/>
  <c r="AO57" i="19"/>
  <c r="AP56" i="19"/>
  <c r="AO56" i="19"/>
  <c r="AP55" i="19"/>
  <c r="AO55" i="19"/>
  <c r="AP54" i="19"/>
  <c r="AO54" i="19"/>
  <c r="AP53" i="19"/>
  <c r="AO53" i="19"/>
  <c r="AP52" i="19"/>
  <c r="AO52" i="19"/>
  <c r="AP51" i="19"/>
  <c r="AO51" i="19"/>
  <c r="AP50" i="19"/>
  <c r="AO50" i="19"/>
  <c r="AP49" i="19"/>
  <c r="AO49" i="19"/>
  <c r="AP48" i="19"/>
  <c r="AO48" i="19"/>
  <c r="AP47" i="19"/>
  <c r="AO47" i="19"/>
  <c r="AP46" i="19"/>
  <c r="AO46" i="19"/>
  <c r="AP45" i="19"/>
  <c r="AO45" i="19"/>
  <c r="AP44" i="19"/>
  <c r="AO44" i="19"/>
  <c r="AP43" i="19"/>
  <c r="AO43" i="19"/>
  <c r="AP42" i="19"/>
  <c r="AO42" i="19"/>
  <c r="AP41" i="19"/>
  <c r="AO41" i="19"/>
  <c r="AP40" i="19"/>
  <c r="AO40" i="19"/>
  <c r="AP39" i="19"/>
  <c r="AO39" i="19"/>
  <c r="AP38" i="19"/>
  <c r="AO38" i="19"/>
  <c r="AP37" i="19"/>
  <c r="AO37" i="19"/>
  <c r="AP36" i="19"/>
  <c r="AO36" i="19"/>
  <c r="AP35" i="19"/>
  <c r="AO35" i="19"/>
  <c r="AP34" i="19"/>
  <c r="AO34" i="19"/>
  <c r="AP33" i="19"/>
  <c r="AO33" i="19"/>
  <c r="AP32" i="19"/>
  <c r="AO32" i="19"/>
  <c r="AP31" i="19"/>
  <c r="AO31" i="19"/>
  <c r="AP30" i="19"/>
  <c r="AO30" i="19"/>
  <c r="AP29" i="19"/>
  <c r="AO29" i="19"/>
  <c r="AP28" i="19"/>
  <c r="AO28" i="19"/>
  <c r="AP27" i="19"/>
  <c r="AO27" i="19"/>
  <c r="AP26" i="19"/>
  <c r="AO26" i="19"/>
  <c r="AP25" i="19"/>
  <c r="AO25" i="19"/>
  <c r="AP24" i="19"/>
  <c r="AO24" i="19"/>
  <c r="AP23" i="19"/>
  <c r="AO23" i="19"/>
  <c r="AP22" i="19"/>
  <c r="AO22" i="19"/>
  <c r="AP21" i="19"/>
  <c r="AO21" i="19"/>
  <c r="AP20" i="19"/>
  <c r="AO20" i="19"/>
  <c r="AP19" i="19"/>
  <c r="AO19" i="19"/>
  <c r="AP18" i="19"/>
  <c r="AO18" i="19"/>
  <c r="AP17" i="19"/>
  <c r="AO17" i="19"/>
  <c r="AP16" i="19"/>
  <c r="AO16" i="19"/>
  <c r="AP15" i="19"/>
  <c r="AO15" i="19"/>
  <c r="AP14" i="19"/>
  <c r="AO14" i="19"/>
  <c r="AP13" i="19"/>
  <c r="AO13" i="19"/>
  <c r="AP12" i="19"/>
  <c r="AO12" i="19"/>
  <c r="AP11" i="19"/>
  <c r="AO11" i="19"/>
  <c r="AP10" i="19"/>
  <c r="AO10" i="19"/>
  <c r="AP9" i="19"/>
  <c r="AO9" i="19"/>
  <c r="AP8" i="19"/>
  <c r="AO8" i="19"/>
  <c r="AN7" i="19"/>
  <c r="E10" i="20" s="1"/>
  <c r="AM7" i="19"/>
  <c r="D10" i="20" s="1"/>
  <c r="AJ70" i="19"/>
  <c r="AI70" i="19"/>
  <c r="AJ69" i="19"/>
  <c r="AI69" i="19"/>
  <c r="AJ68" i="19"/>
  <c r="AI68" i="19"/>
  <c r="AJ67" i="19"/>
  <c r="AI67" i="19"/>
  <c r="AJ66" i="19"/>
  <c r="AI66" i="19"/>
  <c r="AJ65" i="19"/>
  <c r="AI65" i="19"/>
  <c r="AJ64" i="19"/>
  <c r="AI64" i="19"/>
  <c r="AJ63" i="19"/>
  <c r="AI63" i="19"/>
  <c r="AJ62" i="19"/>
  <c r="AI62" i="19"/>
  <c r="AJ61" i="19"/>
  <c r="AI61" i="19"/>
  <c r="AJ60" i="19"/>
  <c r="AI60" i="19"/>
  <c r="AJ59" i="19"/>
  <c r="AI59" i="19"/>
  <c r="AJ58" i="19"/>
  <c r="AI58" i="19"/>
  <c r="AJ57" i="19"/>
  <c r="AI57" i="19"/>
  <c r="AJ56" i="19"/>
  <c r="AI56" i="19"/>
  <c r="AJ55" i="19"/>
  <c r="AI55" i="19"/>
  <c r="AJ54" i="19"/>
  <c r="AI54" i="19"/>
  <c r="AJ53" i="19"/>
  <c r="AI53" i="19"/>
  <c r="AJ52" i="19"/>
  <c r="AI52" i="19"/>
  <c r="AJ51" i="19"/>
  <c r="AI51" i="19"/>
  <c r="AJ50" i="19"/>
  <c r="AI50" i="19"/>
  <c r="AJ49" i="19"/>
  <c r="AI49" i="19"/>
  <c r="AJ48" i="19"/>
  <c r="AI48" i="19"/>
  <c r="AJ47" i="19"/>
  <c r="AI47" i="19"/>
  <c r="AJ46" i="19"/>
  <c r="AI46" i="19"/>
  <c r="AJ45" i="19"/>
  <c r="AI45" i="19"/>
  <c r="AJ44" i="19"/>
  <c r="AI44" i="19"/>
  <c r="AJ43" i="19"/>
  <c r="AI43" i="19"/>
  <c r="AJ42" i="19"/>
  <c r="AI42" i="19"/>
  <c r="AJ41" i="19"/>
  <c r="AI41" i="19"/>
  <c r="AJ40" i="19"/>
  <c r="AI40" i="19"/>
  <c r="AJ39" i="19"/>
  <c r="AI39" i="19"/>
  <c r="AJ38" i="19"/>
  <c r="AI38" i="19"/>
  <c r="AJ37" i="19"/>
  <c r="AI37" i="19"/>
  <c r="AJ36" i="19"/>
  <c r="AI36" i="19"/>
  <c r="AJ35" i="19"/>
  <c r="AI35" i="19"/>
  <c r="AJ34" i="19"/>
  <c r="AI34" i="19"/>
  <c r="AJ33" i="19"/>
  <c r="AI33" i="19"/>
  <c r="AJ32" i="19"/>
  <c r="AI32" i="19"/>
  <c r="AJ31" i="19"/>
  <c r="AI31" i="19"/>
  <c r="AJ30" i="19"/>
  <c r="AI30" i="19"/>
  <c r="AJ29" i="19"/>
  <c r="AI29" i="19"/>
  <c r="AJ28" i="19"/>
  <c r="AI28" i="19"/>
  <c r="AJ27" i="19"/>
  <c r="AI27" i="19"/>
  <c r="AJ26" i="19"/>
  <c r="AI26" i="19"/>
  <c r="AJ25" i="19"/>
  <c r="AI25" i="19"/>
  <c r="AJ24" i="19"/>
  <c r="AI24" i="19"/>
  <c r="AJ23" i="19"/>
  <c r="AI23" i="19"/>
  <c r="AJ22" i="19"/>
  <c r="AI22" i="19"/>
  <c r="AJ21" i="19"/>
  <c r="AI21" i="19"/>
  <c r="AJ20" i="19"/>
  <c r="AI20" i="19"/>
  <c r="AJ19" i="19"/>
  <c r="AI19" i="19"/>
  <c r="AJ18" i="19"/>
  <c r="AI18" i="19"/>
  <c r="AJ17" i="19"/>
  <c r="AI17" i="19"/>
  <c r="AJ16" i="19"/>
  <c r="AI16" i="19"/>
  <c r="AJ15" i="19"/>
  <c r="AI15" i="19"/>
  <c r="AJ14" i="19"/>
  <c r="AI14" i="19"/>
  <c r="AJ13" i="19"/>
  <c r="AI13" i="19"/>
  <c r="AJ12" i="19"/>
  <c r="AI12" i="19"/>
  <c r="AJ11" i="19"/>
  <c r="AI11" i="19"/>
  <c r="AJ10" i="19"/>
  <c r="AI10" i="19"/>
  <c r="AJ9" i="19"/>
  <c r="AI9" i="19"/>
  <c r="AJ8" i="19"/>
  <c r="AI8" i="19"/>
  <c r="AH7" i="19"/>
  <c r="E9" i="20" s="1"/>
  <c r="AG7" i="19"/>
  <c r="D9" i="20" s="1"/>
  <c r="AD70" i="19"/>
  <c r="AC70" i="19"/>
  <c r="AD69" i="19"/>
  <c r="AC69" i="19"/>
  <c r="AD68" i="19"/>
  <c r="AC68" i="19"/>
  <c r="AD67" i="19"/>
  <c r="AC67" i="19"/>
  <c r="AD66" i="19"/>
  <c r="AC66" i="19"/>
  <c r="AD65" i="19"/>
  <c r="AC65" i="19"/>
  <c r="AD64" i="19"/>
  <c r="AC64" i="19"/>
  <c r="AD63" i="19"/>
  <c r="AC63" i="19"/>
  <c r="AD62" i="19"/>
  <c r="AC62" i="19"/>
  <c r="AD61" i="19"/>
  <c r="AC61" i="19"/>
  <c r="AD60" i="19"/>
  <c r="AC60" i="19"/>
  <c r="AD59" i="19"/>
  <c r="AC59" i="19"/>
  <c r="AD58" i="19"/>
  <c r="AC58" i="19"/>
  <c r="AD57" i="19"/>
  <c r="AC57" i="19"/>
  <c r="AD56" i="19"/>
  <c r="AC56" i="19"/>
  <c r="AD55" i="19"/>
  <c r="AC55" i="19"/>
  <c r="AD54" i="19"/>
  <c r="AC54" i="19"/>
  <c r="AD53" i="19"/>
  <c r="AC53" i="19"/>
  <c r="AD52" i="19"/>
  <c r="AC52" i="19"/>
  <c r="AD51" i="19"/>
  <c r="AC51" i="19"/>
  <c r="AD50" i="19"/>
  <c r="AC50" i="19"/>
  <c r="AD49" i="19"/>
  <c r="AC49" i="19"/>
  <c r="AD48" i="19"/>
  <c r="AC48" i="19"/>
  <c r="AD47" i="19"/>
  <c r="AC47" i="19"/>
  <c r="AD46" i="19"/>
  <c r="AC46" i="19"/>
  <c r="AD45" i="19"/>
  <c r="AC45" i="19"/>
  <c r="AD44" i="19"/>
  <c r="AC44" i="19"/>
  <c r="AD43" i="19"/>
  <c r="AC43" i="19"/>
  <c r="AD42" i="19"/>
  <c r="AC42" i="19"/>
  <c r="AD41" i="19"/>
  <c r="AC41" i="19"/>
  <c r="AD40" i="19"/>
  <c r="AC40" i="19"/>
  <c r="AD39" i="19"/>
  <c r="AC39" i="19"/>
  <c r="AD38" i="19"/>
  <c r="AC38" i="19"/>
  <c r="AD37" i="19"/>
  <c r="AC37" i="19"/>
  <c r="AD36" i="19"/>
  <c r="AC36" i="19"/>
  <c r="AD35" i="19"/>
  <c r="AC35" i="19"/>
  <c r="AD34" i="19"/>
  <c r="AC34" i="19"/>
  <c r="AD33" i="19"/>
  <c r="AC33" i="19"/>
  <c r="AD32" i="19"/>
  <c r="AC32" i="19"/>
  <c r="AD31" i="19"/>
  <c r="AC31" i="19"/>
  <c r="AD30" i="19"/>
  <c r="AC30" i="19"/>
  <c r="AD29" i="19"/>
  <c r="AC29" i="19"/>
  <c r="AD28" i="19"/>
  <c r="AC28" i="19"/>
  <c r="AD27" i="19"/>
  <c r="AC27" i="19"/>
  <c r="AD26" i="19"/>
  <c r="AC26" i="19"/>
  <c r="AD25" i="19"/>
  <c r="AC25" i="19"/>
  <c r="AD24" i="19"/>
  <c r="AC24" i="19"/>
  <c r="AD23" i="19"/>
  <c r="AC23" i="19"/>
  <c r="AD22" i="19"/>
  <c r="AC22" i="19"/>
  <c r="AD21" i="19"/>
  <c r="AC21" i="19"/>
  <c r="AD20" i="19"/>
  <c r="AC20" i="19"/>
  <c r="AD19" i="19"/>
  <c r="AC19" i="19"/>
  <c r="AD18" i="19"/>
  <c r="AC18" i="19"/>
  <c r="AD17" i="19"/>
  <c r="AC17" i="19"/>
  <c r="AD16" i="19"/>
  <c r="AC16" i="19"/>
  <c r="AD15" i="19"/>
  <c r="AC15" i="19"/>
  <c r="AD14" i="19"/>
  <c r="AC14" i="19"/>
  <c r="AD13" i="19"/>
  <c r="AC13" i="19"/>
  <c r="AD12" i="19"/>
  <c r="AC12" i="19"/>
  <c r="AD11" i="19"/>
  <c r="AC11" i="19"/>
  <c r="AD10" i="19"/>
  <c r="AC10" i="19"/>
  <c r="AD9" i="19"/>
  <c r="AC9" i="19"/>
  <c r="AD8" i="19"/>
  <c r="AC8" i="19"/>
  <c r="AB7" i="19"/>
  <c r="E8" i="20" s="1"/>
  <c r="AA7" i="19"/>
  <c r="D8" i="20" s="1"/>
  <c r="X70" i="19"/>
  <c r="W70" i="19"/>
  <c r="X69" i="19"/>
  <c r="W69" i="19"/>
  <c r="X68" i="19"/>
  <c r="W68" i="19"/>
  <c r="X67" i="19"/>
  <c r="W67" i="19"/>
  <c r="X66" i="19"/>
  <c r="W66" i="19"/>
  <c r="X65" i="19"/>
  <c r="W65" i="19"/>
  <c r="X64" i="19"/>
  <c r="W64" i="19"/>
  <c r="X63" i="19"/>
  <c r="W63" i="19"/>
  <c r="X62" i="19"/>
  <c r="W62" i="19"/>
  <c r="X61" i="19"/>
  <c r="W61" i="19"/>
  <c r="X60" i="19"/>
  <c r="W60" i="19"/>
  <c r="X59" i="19"/>
  <c r="W59" i="19"/>
  <c r="X58" i="19"/>
  <c r="W58" i="19"/>
  <c r="X57" i="19"/>
  <c r="W57" i="19"/>
  <c r="X56" i="19"/>
  <c r="W56" i="19"/>
  <c r="X55" i="19"/>
  <c r="W55" i="19"/>
  <c r="X54" i="19"/>
  <c r="W54" i="19"/>
  <c r="X53" i="19"/>
  <c r="W53" i="19"/>
  <c r="X52" i="19"/>
  <c r="W52" i="19"/>
  <c r="X51" i="19"/>
  <c r="W51" i="19"/>
  <c r="X50" i="19"/>
  <c r="W50" i="19"/>
  <c r="X49" i="19"/>
  <c r="W49" i="19"/>
  <c r="X48" i="19"/>
  <c r="W48" i="19"/>
  <c r="X47" i="19"/>
  <c r="W47" i="19"/>
  <c r="X46" i="19"/>
  <c r="W46" i="19"/>
  <c r="X45" i="19"/>
  <c r="W45" i="19"/>
  <c r="X44" i="19"/>
  <c r="W44" i="19"/>
  <c r="X43" i="19"/>
  <c r="W43" i="19"/>
  <c r="X42" i="19"/>
  <c r="W42" i="19"/>
  <c r="X41" i="19"/>
  <c r="W41" i="19"/>
  <c r="X40" i="19"/>
  <c r="W40" i="19"/>
  <c r="X39" i="19"/>
  <c r="W39" i="19"/>
  <c r="X38" i="19"/>
  <c r="W38" i="19"/>
  <c r="X37" i="19"/>
  <c r="W37" i="19"/>
  <c r="X36" i="19"/>
  <c r="W36" i="19"/>
  <c r="X35" i="19"/>
  <c r="W35" i="19"/>
  <c r="X34" i="19"/>
  <c r="W34" i="19"/>
  <c r="X33" i="19"/>
  <c r="W33" i="19"/>
  <c r="X32" i="19"/>
  <c r="W32" i="19"/>
  <c r="X31" i="19"/>
  <c r="W31" i="19"/>
  <c r="X30" i="19"/>
  <c r="W30" i="19"/>
  <c r="X29" i="19"/>
  <c r="W29" i="19"/>
  <c r="X28" i="19"/>
  <c r="W28" i="19"/>
  <c r="X27" i="19"/>
  <c r="W27" i="19"/>
  <c r="X26" i="19"/>
  <c r="W26" i="19"/>
  <c r="X25" i="19"/>
  <c r="W25" i="19"/>
  <c r="X24" i="19"/>
  <c r="W24" i="19"/>
  <c r="X23" i="19"/>
  <c r="W23" i="19"/>
  <c r="X22" i="19"/>
  <c r="W22" i="19"/>
  <c r="X21" i="19"/>
  <c r="W21" i="19"/>
  <c r="X20" i="19"/>
  <c r="W20" i="19"/>
  <c r="X19" i="19"/>
  <c r="W19" i="19"/>
  <c r="X18" i="19"/>
  <c r="W18" i="19"/>
  <c r="X17" i="19"/>
  <c r="W17" i="19"/>
  <c r="X16" i="19"/>
  <c r="W16" i="19"/>
  <c r="X15" i="19"/>
  <c r="W15" i="19"/>
  <c r="X14" i="19"/>
  <c r="W14" i="19"/>
  <c r="X13" i="19"/>
  <c r="W13" i="19"/>
  <c r="X12" i="19"/>
  <c r="W12" i="19"/>
  <c r="X11" i="19"/>
  <c r="W11" i="19"/>
  <c r="X10" i="19"/>
  <c r="W10" i="19"/>
  <c r="X9" i="19"/>
  <c r="W9" i="19"/>
  <c r="X8" i="19"/>
  <c r="W8" i="19"/>
  <c r="V7" i="19"/>
  <c r="E7" i="20" s="1"/>
  <c r="U7" i="19"/>
  <c r="D7" i="20" s="1"/>
  <c r="R70" i="19"/>
  <c r="Q70" i="19"/>
  <c r="R69" i="19"/>
  <c r="Q69" i="19"/>
  <c r="R68" i="19"/>
  <c r="Q68" i="19"/>
  <c r="R67" i="19"/>
  <c r="Q67" i="19"/>
  <c r="R66" i="19"/>
  <c r="Q66" i="19"/>
  <c r="R65" i="19"/>
  <c r="Q65" i="19"/>
  <c r="R64" i="19"/>
  <c r="Q64" i="19"/>
  <c r="R63" i="19"/>
  <c r="Q63" i="19"/>
  <c r="R62" i="19"/>
  <c r="Q62" i="19"/>
  <c r="R61" i="19"/>
  <c r="Q61" i="19"/>
  <c r="R60" i="19"/>
  <c r="Q60" i="19"/>
  <c r="R59" i="19"/>
  <c r="Q59" i="19"/>
  <c r="R58" i="19"/>
  <c r="Q58" i="19"/>
  <c r="R57" i="19"/>
  <c r="Q57" i="19"/>
  <c r="R56" i="19"/>
  <c r="Q56" i="19"/>
  <c r="R55" i="19"/>
  <c r="Q55" i="19"/>
  <c r="R54" i="19"/>
  <c r="Q54" i="19"/>
  <c r="R53" i="19"/>
  <c r="Q53" i="19"/>
  <c r="R52" i="19"/>
  <c r="Q52" i="19"/>
  <c r="R51" i="19"/>
  <c r="Q51" i="19"/>
  <c r="R50" i="19"/>
  <c r="Q50" i="19"/>
  <c r="R49" i="19"/>
  <c r="Q49" i="19"/>
  <c r="R48" i="19"/>
  <c r="Q48" i="19"/>
  <c r="R47" i="19"/>
  <c r="Q47" i="19"/>
  <c r="R46" i="19"/>
  <c r="Q46" i="19"/>
  <c r="R45" i="19"/>
  <c r="Q45" i="19"/>
  <c r="R44" i="19"/>
  <c r="Q44" i="19"/>
  <c r="R43" i="19"/>
  <c r="Q43" i="19"/>
  <c r="R42" i="19"/>
  <c r="Q42" i="19"/>
  <c r="R41" i="19"/>
  <c r="Q41" i="19"/>
  <c r="R40" i="19"/>
  <c r="Q40" i="19"/>
  <c r="R39" i="19"/>
  <c r="Q39" i="19"/>
  <c r="R38" i="19"/>
  <c r="Q38" i="19"/>
  <c r="R37" i="19"/>
  <c r="Q37" i="19"/>
  <c r="R36" i="19"/>
  <c r="Q36" i="19"/>
  <c r="R35" i="19"/>
  <c r="Q35" i="19"/>
  <c r="R34" i="19"/>
  <c r="Q34" i="19"/>
  <c r="R33" i="19"/>
  <c r="Q33" i="19"/>
  <c r="R32" i="19"/>
  <c r="Q32" i="19"/>
  <c r="R31" i="19"/>
  <c r="Q31" i="19"/>
  <c r="R30" i="19"/>
  <c r="Q30" i="19"/>
  <c r="R29" i="19"/>
  <c r="Q29" i="19"/>
  <c r="R28" i="19"/>
  <c r="Q28" i="19"/>
  <c r="R27" i="19"/>
  <c r="Q27" i="19"/>
  <c r="R26" i="19"/>
  <c r="Q26" i="19"/>
  <c r="R25" i="19"/>
  <c r="Q25" i="19"/>
  <c r="R24" i="19"/>
  <c r="Q24" i="19"/>
  <c r="R23" i="19"/>
  <c r="Q23" i="19"/>
  <c r="R22" i="19"/>
  <c r="Q22" i="19"/>
  <c r="R21" i="19"/>
  <c r="Q21" i="19"/>
  <c r="R20" i="19"/>
  <c r="Q20" i="19"/>
  <c r="R19" i="19"/>
  <c r="Q19" i="19"/>
  <c r="R18" i="19"/>
  <c r="Q18" i="19"/>
  <c r="R17" i="19"/>
  <c r="Q17" i="19"/>
  <c r="R16" i="19"/>
  <c r="Q16" i="19"/>
  <c r="R15" i="19"/>
  <c r="Q15" i="19"/>
  <c r="R14" i="19"/>
  <c r="Q14" i="19"/>
  <c r="R13" i="19"/>
  <c r="Q13" i="19"/>
  <c r="R12" i="19"/>
  <c r="Q12" i="19"/>
  <c r="R11" i="19"/>
  <c r="Q11" i="19"/>
  <c r="R10" i="19"/>
  <c r="Q10" i="19"/>
  <c r="R9" i="19"/>
  <c r="Q9" i="19"/>
  <c r="R8" i="19"/>
  <c r="Q8" i="19"/>
  <c r="P7" i="19"/>
  <c r="E6" i="20" s="1"/>
  <c r="O7" i="19"/>
  <c r="D6" i="20" s="1"/>
  <c r="L70" i="19"/>
  <c r="K70" i="19"/>
  <c r="L69" i="19"/>
  <c r="K69" i="19"/>
  <c r="L68" i="19"/>
  <c r="K68" i="19"/>
  <c r="L67" i="19"/>
  <c r="K67" i="19"/>
  <c r="L66" i="19"/>
  <c r="K66" i="19"/>
  <c r="L65" i="19"/>
  <c r="K65" i="19"/>
  <c r="L64" i="19"/>
  <c r="K64" i="19"/>
  <c r="L63" i="19"/>
  <c r="K63" i="19"/>
  <c r="L62" i="19"/>
  <c r="K62" i="19"/>
  <c r="L61" i="19"/>
  <c r="K61" i="19"/>
  <c r="L60" i="19"/>
  <c r="K60" i="19"/>
  <c r="L59" i="19"/>
  <c r="K59" i="19"/>
  <c r="L58" i="19"/>
  <c r="K58" i="19"/>
  <c r="L57" i="19"/>
  <c r="K57" i="19"/>
  <c r="L56" i="19"/>
  <c r="K56" i="19"/>
  <c r="L55" i="19"/>
  <c r="K55" i="19"/>
  <c r="L54" i="19"/>
  <c r="K54" i="19"/>
  <c r="L53" i="19"/>
  <c r="K53" i="19"/>
  <c r="L52" i="19"/>
  <c r="K52" i="19"/>
  <c r="L51" i="19"/>
  <c r="K51" i="19"/>
  <c r="L50" i="19"/>
  <c r="K50" i="19"/>
  <c r="L49" i="19"/>
  <c r="K49" i="19"/>
  <c r="L48" i="19"/>
  <c r="K48" i="19"/>
  <c r="L47" i="19"/>
  <c r="K47" i="19"/>
  <c r="L46" i="19"/>
  <c r="K46" i="19"/>
  <c r="L45" i="19"/>
  <c r="K45" i="19"/>
  <c r="L44" i="19"/>
  <c r="K44" i="19"/>
  <c r="L43" i="19"/>
  <c r="K43" i="19"/>
  <c r="L42" i="19"/>
  <c r="K42" i="19"/>
  <c r="L41" i="19"/>
  <c r="K41" i="19"/>
  <c r="L40" i="19"/>
  <c r="K40" i="19"/>
  <c r="L39" i="19"/>
  <c r="K39" i="19"/>
  <c r="L38" i="19"/>
  <c r="K38" i="19"/>
  <c r="L37" i="19"/>
  <c r="K37" i="19"/>
  <c r="L36" i="19"/>
  <c r="K36" i="19"/>
  <c r="L35" i="19"/>
  <c r="K35" i="19"/>
  <c r="L34" i="19"/>
  <c r="K34" i="19"/>
  <c r="L33" i="19"/>
  <c r="K33" i="19"/>
  <c r="L32" i="19"/>
  <c r="K32" i="19"/>
  <c r="L31" i="19"/>
  <c r="K31" i="19"/>
  <c r="L30" i="19"/>
  <c r="K30" i="19"/>
  <c r="L29" i="19"/>
  <c r="K29" i="19"/>
  <c r="L28" i="19"/>
  <c r="K28" i="19"/>
  <c r="L27" i="19"/>
  <c r="K27" i="19"/>
  <c r="L26" i="19"/>
  <c r="K26" i="19"/>
  <c r="L25" i="19"/>
  <c r="K25" i="19"/>
  <c r="L24" i="19"/>
  <c r="K24" i="19"/>
  <c r="L23" i="19"/>
  <c r="K23" i="19"/>
  <c r="L22" i="19"/>
  <c r="K22" i="19"/>
  <c r="L21" i="19"/>
  <c r="K21" i="19"/>
  <c r="L20" i="19"/>
  <c r="K20" i="19"/>
  <c r="L19" i="19"/>
  <c r="K19" i="19"/>
  <c r="L18" i="19"/>
  <c r="K18" i="19"/>
  <c r="L17" i="19"/>
  <c r="K17" i="19"/>
  <c r="L16" i="19"/>
  <c r="K16" i="19"/>
  <c r="L15" i="19"/>
  <c r="K15" i="19"/>
  <c r="L14" i="19"/>
  <c r="K14" i="19"/>
  <c r="L13" i="19"/>
  <c r="K13" i="19"/>
  <c r="L12" i="19"/>
  <c r="K12" i="19"/>
  <c r="L11" i="19"/>
  <c r="K11" i="19"/>
  <c r="L10" i="19"/>
  <c r="K10" i="19"/>
  <c r="L9" i="19"/>
  <c r="K9" i="19"/>
  <c r="L8" i="19"/>
  <c r="K8" i="19"/>
  <c r="J7" i="19"/>
  <c r="E5" i="20" s="1"/>
  <c r="I7" i="19"/>
  <c r="D5" i="20" s="1"/>
  <c r="D7" i="19"/>
  <c r="E4" i="20" s="1"/>
  <c r="C7" i="19"/>
  <c r="D4" i="20" s="1"/>
  <c r="F70" i="19"/>
  <c r="E70" i="19"/>
  <c r="F69" i="19"/>
  <c r="E69" i="19"/>
  <c r="F68" i="19"/>
  <c r="E68" i="19"/>
  <c r="F67" i="19"/>
  <c r="E67" i="19"/>
  <c r="F66" i="19"/>
  <c r="E66" i="19"/>
  <c r="F65" i="19"/>
  <c r="E65" i="19"/>
  <c r="F64" i="19"/>
  <c r="E64" i="19"/>
  <c r="F63" i="19"/>
  <c r="E63" i="19"/>
  <c r="F62" i="19"/>
  <c r="E62" i="19"/>
  <c r="F61" i="19"/>
  <c r="E61" i="19"/>
  <c r="F60" i="19"/>
  <c r="E60" i="19"/>
  <c r="F59" i="19"/>
  <c r="E59" i="19"/>
  <c r="F58" i="19"/>
  <c r="E58" i="19"/>
  <c r="F57" i="19"/>
  <c r="E57" i="19"/>
  <c r="F56" i="19"/>
  <c r="E56" i="19"/>
  <c r="F55" i="19"/>
  <c r="E55" i="19"/>
  <c r="F54" i="19"/>
  <c r="E54" i="19"/>
  <c r="F53" i="19"/>
  <c r="E53" i="19"/>
  <c r="F52" i="19"/>
  <c r="E52" i="19"/>
  <c r="F51" i="19"/>
  <c r="E51" i="19"/>
  <c r="F50" i="19"/>
  <c r="E50" i="19"/>
  <c r="F49" i="19"/>
  <c r="E49" i="19"/>
  <c r="F48" i="19"/>
  <c r="E48" i="19"/>
  <c r="F47" i="19"/>
  <c r="E47" i="19"/>
  <c r="F46" i="19"/>
  <c r="E46" i="19"/>
  <c r="F45" i="19"/>
  <c r="E45" i="19"/>
  <c r="F44" i="19"/>
  <c r="E44" i="19"/>
  <c r="F43" i="19"/>
  <c r="E43" i="19"/>
  <c r="F42" i="19"/>
  <c r="E42" i="19"/>
  <c r="F41" i="19"/>
  <c r="E41" i="19"/>
  <c r="F40" i="19"/>
  <c r="E40" i="19"/>
  <c r="F39" i="19"/>
  <c r="E39" i="19"/>
  <c r="F38" i="19"/>
  <c r="E38" i="19"/>
  <c r="F37" i="19"/>
  <c r="E37" i="19"/>
  <c r="F36" i="19"/>
  <c r="E36" i="19"/>
  <c r="F35" i="19"/>
  <c r="E35" i="19"/>
  <c r="F34" i="19"/>
  <c r="E34" i="19"/>
  <c r="F33" i="19"/>
  <c r="E33" i="19"/>
  <c r="F32" i="19"/>
  <c r="E32" i="19"/>
  <c r="F31" i="19"/>
  <c r="E31" i="19"/>
  <c r="F30" i="19"/>
  <c r="E30" i="19"/>
  <c r="F29" i="19"/>
  <c r="E29" i="19"/>
  <c r="F28" i="19"/>
  <c r="E28" i="19"/>
  <c r="F27" i="19"/>
  <c r="E27" i="19"/>
  <c r="F26" i="19"/>
  <c r="E26" i="19"/>
  <c r="F25" i="19"/>
  <c r="E25" i="19"/>
  <c r="F24" i="19"/>
  <c r="E24" i="19"/>
  <c r="F23" i="19"/>
  <c r="E23" i="19"/>
  <c r="F22" i="19"/>
  <c r="E22" i="19"/>
  <c r="F21" i="19"/>
  <c r="E21" i="19"/>
  <c r="F20" i="19"/>
  <c r="E20" i="19"/>
  <c r="F19" i="19"/>
  <c r="E19" i="19"/>
  <c r="F18" i="19"/>
  <c r="E18" i="19"/>
  <c r="F17" i="19"/>
  <c r="E17" i="19"/>
  <c r="F16" i="19"/>
  <c r="E16" i="19"/>
  <c r="F15" i="19"/>
  <c r="E15" i="19"/>
  <c r="F14" i="19"/>
  <c r="E14" i="19"/>
  <c r="F13" i="19"/>
  <c r="E13" i="19"/>
  <c r="F12" i="19"/>
  <c r="E12" i="19"/>
  <c r="F11" i="19"/>
  <c r="E11" i="19"/>
  <c r="F10" i="19"/>
  <c r="E10" i="19"/>
  <c r="F9" i="19"/>
  <c r="E9" i="19"/>
  <c r="F8" i="19"/>
  <c r="E8" i="19"/>
  <c r="N10" i="15" l="1"/>
  <c r="M10" i="15" s="1"/>
  <c r="N8" i="15"/>
  <c r="M8" i="15" s="1"/>
  <c r="N51" i="15"/>
  <c r="FK7" i="19"/>
  <c r="F31" i="20" s="1"/>
  <c r="FW7" i="19"/>
  <c r="F33" i="20" s="1"/>
  <c r="CN3" i="19"/>
  <c r="CN4" i="19" s="1"/>
  <c r="CR7" i="19" s="1"/>
  <c r="G19" i="20" s="1"/>
  <c r="CW7" i="19"/>
  <c r="F20" i="20" s="1"/>
  <c r="DC7" i="19"/>
  <c r="F21" i="20" s="1"/>
  <c r="N3" i="19"/>
  <c r="N4" i="19" s="1"/>
  <c r="R7" i="19" s="1"/>
  <c r="G6" i="20" s="1"/>
  <c r="AR3" i="19"/>
  <c r="AR4" i="19" s="1"/>
  <c r="AV7" i="19" s="1"/>
  <c r="G11" i="20" s="1"/>
  <c r="BP3" i="19"/>
  <c r="BP4" i="19" s="1"/>
  <c r="BT7" i="19" s="1"/>
  <c r="G15" i="20" s="1"/>
  <c r="CT3" i="19"/>
  <c r="CT4" i="19" s="1"/>
  <c r="CX7" i="19" s="1"/>
  <c r="G20" i="20" s="1"/>
  <c r="GI7" i="19"/>
  <c r="F35" i="20" s="1"/>
  <c r="AC7" i="19"/>
  <c r="F8" i="20" s="1"/>
  <c r="AI7" i="19"/>
  <c r="F9" i="20" s="1"/>
  <c r="H3" i="19"/>
  <c r="H4" i="19" s="1"/>
  <c r="L7" i="19" s="1"/>
  <c r="G5" i="20" s="1"/>
  <c r="GF3" i="19"/>
  <c r="GF4" i="19" s="1"/>
  <c r="GJ7" i="19" s="1"/>
  <c r="G35" i="20" s="1"/>
  <c r="IB3" i="19"/>
  <c r="IB4" i="19" s="1"/>
  <c r="IF7" i="19" s="1"/>
  <c r="G43" i="20" s="1"/>
  <c r="DL3" i="19"/>
  <c r="DL4" i="19" s="1"/>
  <c r="DP7" i="19" s="1"/>
  <c r="G23" i="20" s="1"/>
  <c r="DR3" i="19"/>
  <c r="DR4" i="19" s="1"/>
  <c r="DV7" i="19" s="1"/>
  <c r="G24" i="20" s="1"/>
  <c r="FQ7" i="19"/>
  <c r="F32" i="20" s="1"/>
  <c r="AX3" i="19"/>
  <c r="AX4" i="19" s="1"/>
  <c r="BB7" i="19" s="1"/>
  <c r="G12" i="20" s="1"/>
  <c r="BY7" i="19"/>
  <c r="F16" i="20" s="1"/>
  <c r="CE7" i="19"/>
  <c r="F17" i="20" s="1"/>
  <c r="DU7" i="19"/>
  <c r="F24" i="20" s="1"/>
  <c r="EA7" i="19"/>
  <c r="F25" i="20" s="1"/>
  <c r="EM7" i="19"/>
  <c r="F27" i="20" s="1"/>
  <c r="EY7" i="19"/>
  <c r="F29" i="20" s="1"/>
  <c r="FE7" i="19"/>
  <c r="F30" i="20" s="1"/>
  <c r="BV3" i="19"/>
  <c r="BV4" i="19" s="1"/>
  <c r="BZ7" i="19" s="1"/>
  <c r="G16" i="20" s="1"/>
  <c r="EJ3" i="19"/>
  <c r="EJ4" i="19" s="1"/>
  <c r="EN7" i="19" s="1"/>
  <c r="G27" i="20" s="1"/>
  <c r="EP3" i="19"/>
  <c r="EP4" i="19" s="1"/>
  <c r="ET7" i="19" s="1"/>
  <c r="G28" i="20" s="1"/>
  <c r="EV3" i="19"/>
  <c r="EV4" i="19" s="1"/>
  <c r="EZ7" i="19" s="1"/>
  <c r="G29" i="20" s="1"/>
  <c r="GU7" i="19"/>
  <c r="F37" i="20" s="1"/>
  <c r="HA7" i="19"/>
  <c r="F38" i="20" s="1"/>
  <c r="HG7" i="19"/>
  <c r="F39" i="20" s="1"/>
  <c r="HM7" i="19"/>
  <c r="F40" i="20" s="1"/>
  <c r="HS7" i="19"/>
  <c r="F41" i="20" s="1"/>
  <c r="GL3" i="19"/>
  <c r="GL4" i="19" s="1"/>
  <c r="GP7" i="19" s="1"/>
  <c r="G36" i="20" s="1"/>
  <c r="GR3" i="19"/>
  <c r="GR4" i="19" s="1"/>
  <c r="GV7" i="19" s="1"/>
  <c r="G37" i="20" s="1"/>
  <c r="GX3" i="19"/>
  <c r="GX4" i="19" s="1"/>
  <c r="HB7" i="19" s="1"/>
  <c r="G38" i="20" s="1"/>
  <c r="Z3" i="19"/>
  <c r="Z4" i="19" s="1"/>
  <c r="AD7" i="19" s="1"/>
  <c r="G8" i="20" s="1"/>
  <c r="AL3" i="19"/>
  <c r="AL4" i="19" s="1"/>
  <c r="AP7" i="19" s="1"/>
  <c r="G10" i="20" s="1"/>
  <c r="BG7" i="19"/>
  <c r="F13" i="20" s="1"/>
  <c r="N35" i="15"/>
  <c r="M35" i="15" s="1"/>
  <c r="T26" i="15"/>
  <c r="BA7" i="19"/>
  <c r="F12" i="20" s="1"/>
  <c r="DF3" i="19"/>
  <c r="DF4" i="19" s="1"/>
  <c r="DJ7" i="19" s="1"/>
  <c r="G22" i="20" s="1"/>
  <c r="DX3" i="19"/>
  <c r="DX4" i="19" s="1"/>
  <c r="EB7" i="19" s="1"/>
  <c r="G25" i="20" s="1"/>
  <c r="ED3" i="19"/>
  <c r="ED4" i="19" s="1"/>
  <c r="EH7" i="19" s="1"/>
  <c r="G26" i="20" s="1"/>
  <c r="IE7" i="19"/>
  <c r="F43" i="20" s="1"/>
  <c r="BD3" i="19"/>
  <c r="BD4" i="19" s="1"/>
  <c r="BH7" i="19" s="1"/>
  <c r="G13" i="20" s="1"/>
  <c r="BJ3" i="19"/>
  <c r="BJ4" i="19" s="1"/>
  <c r="BN7" i="19" s="1"/>
  <c r="G14" i="20" s="1"/>
  <c r="CZ3" i="19"/>
  <c r="CZ4" i="19" s="1"/>
  <c r="DD7" i="19" s="1"/>
  <c r="G21" i="20" s="1"/>
  <c r="CH3" i="19"/>
  <c r="CH4" i="19" s="1"/>
  <c r="CL7" i="19" s="1"/>
  <c r="G18" i="20" s="1"/>
  <c r="CB3" i="19"/>
  <c r="CB4" i="19" s="1"/>
  <c r="CF7" i="19" s="1"/>
  <c r="G17" i="20" s="1"/>
  <c r="FB3" i="19"/>
  <c r="FB4" i="19" s="1"/>
  <c r="FF7" i="19" s="1"/>
  <c r="G30" i="20" s="1"/>
  <c r="T3" i="19"/>
  <c r="T4" i="19" s="1"/>
  <c r="X7" i="19" s="1"/>
  <c r="G7" i="20" s="1"/>
  <c r="AF3" i="19"/>
  <c r="AF4" i="19" s="1"/>
  <c r="AJ7" i="19" s="1"/>
  <c r="G9" i="20" s="1"/>
  <c r="AO7" i="19"/>
  <c r="F10" i="20" s="1"/>
  <c r="BM7" i="19"/>
  <c r="F14" i="20" s="1"/>
  <c r="CK7" i="19"/>
  <c r="F18" i="20" s="1"/>
  <c r="DI7" i="19"/>
  <c r="F22" i="20" s="1"/>
  <c r="EG7" i="19"/>
  <c r="F26" i="20" s="1"/>
  <c r="FH3" i="19"/>
  <c r="FH4" i="19" s="1"/>
  <c r="FL7" i="19" s="1"/>
  <c r="G31" i="20" s="1"/>
  <c r="FN3" i="19"/>
  <c r="FN4" i="19" s="1"/>
  <c r="FR7" i="19" s="1"/>
  <c r="G32" i="20" s="1"/>
  <c r="GC7" i="19"/>
  <c r="F34" i="20" s="1"/>
  <c r="HD3" i="19"/>
  <c r="HD4" i="19" s="1"/>
  <c r="HH7" i="19" s="1"/>
  <c r="G39" i="20" s="1"/>
  <c r="HJ3" i="19"/>
  <c r="HJ4" i="19" s="1"/>
  <c r="HN7" i="19" s="1"/>
  <c r="G40" i="20" s="1"/>
  <c r="HY7" i="19"/>
  <c r="F42" i="20" s="1"/>
  <c r="Q7" i="19"/>
  <c r="F6" i="20" s="1"/>
  <c r="W7" i="19"/>
  <c r="F7" i="20" s="1"/>
  <c r="AU7" i="19"/>
  <c r="F11" i="20" s="1"/>
  <c r="BS7" i="19"/>
  <c r="F15" i="20" s="1"/>
  <c r="CQ7" i="19"/>
  <c r="F19" i="20" s="1"/>
  <c r="DO7" i="19"/>
  <c r="F23" i="20" s="1"/>
  <c r="ES7" i="19"/>
  <c r="F28" i="20" s="1"/>
  <c r="FT3" i="19"/>
  <c r="FT4" i="19" s="1"/>
  <c r="FX7" i="19" s="1"/>
  <c r="G33" i="20" s="1"/>
  <c r="FZ3" i="19"/>
  <c r="FZ4" i="19" s="1"/>
  <c r="GD7" i="19" s="1"/>
  <c r="G34" i="20" s="1"/>
  <c r="GO7" i="19"/>
  <c r="F36" i="20" s="1"/>
  <c r="HP3" i="19"/>
  <c r="HP4" i="19" s="1"/>
  <c r="HT7" i="19" s="1"/>
  <c r="G41" i="20" s="1"/>
  <c r="HV3" i="19"/>
  <c r="HV4" i="19" s="1"/>
  <c r="HZ7" i="19" s="1"/>
  <c r="G42" i="20" s="1"/>
  <c r="E7" i="19"/>
  <c r="F4" i="20" s="1"/>
  <c r="N32" i="15"/>
  <c r="M32" i="15" s="1"/>
  <c r="N75" i="15"/>
  <c r="M75" i="15" s="1"/>
  <c r="N73" i="15"/>
  <c r="M73" i="15" s="1"/>
  <c r="N71" i="15"/>
  <c r="M71" i="15" s="1"/>
  <c r="N59" i="15"/>
  <c r="M59" i="15" s="1"/>
  <c r="N57" i="15"/>
  <c r="M57" i="15" s="1"/>
  <c r="N49" i="15"/>
  <c r="N47" i="15"/>
  <c r="N45" i="15"/>
  <c r="M45" i="15" s="1"/>
  <c r="N43" i="15"/>
  <c r="M43" i="15" s="1"/>
  <c r="N33" i="15"/>
  <c r="M33" i="15" s="1"/>
  <c r="N31" i="15"/>
  <c r="M31" i="15" s="1"/>
  <c r="N29" i="15"/>
  <c r="M29" i="15" s="1"/>
  <c r="N27" i="15"/>
  <c r="M27" i="15" s="1"/>
  <c r="N25" i="15"/>
  <c r="M25" i="15" s="1"/>
  <c r="N23" i="15"/>
  <c r="M23" i="15" s="1"/>
  <c r="N21" i="15"/>
  <c r="M21" i="15" s="1"/>
  <c r="N17" i="15"/>
  <c r="M17" i="15" s="1"/>
  <c r="N15" i="15"/>
  <c r="M15" i="15" s="1"/>
  <c r="N13" i="15"/>
  <c r="M13" i="15" s="1"/>
  <c r="N9" i="15"/>
  <c r="M9" i="15" s="1"/>
  <c r="N74" i="15"/>
  <c r="M74" i="15" s="1"/>
  <c r="N60" i="15"/>
  <c r="M60" i="15" s="1"/>
  <c r="N58" i="15"/>
  <c r="M58" i="15" s="1"/>
  <c r="N56" i="15"/>
  <c r="M56" i="15" s="1"/>
  <c r="N50" i="15"/>
  <c r="N44" i="15"/>
  <c r="M44" i="15" s="1"/>
  <c r="N30" i="15"/>
  <c r="M30" i="15" s="1"/>
  <c r="N28" i="15"/>
  <c r="M28" i="15" s="1"/>
  <c r="N26" i="15"/>
  <c r="M26" i="15" s="1"/>
  <c r="N24" i="15"/>
  <c r="M24" i="15" s="1"/>
  <c r="N22" i="15"/>
  <c r="M22" i="15" s="1"/>
  <c r="N18" i="15"/>
  <c r="N16" i="15"/>
  <c r="M16" i="15" s="1"/>
  <c r="N14" i="15"/>
  <c r="M14" i="15" s="1"/>
  <c r="N12" i="15"/>
  <c r="M12" i="15" s="1"/>
  <c r="M97" i="15"/>
  <c r="M101" i="15"/>
  <c r="M99" i="15"/>
  <c r="M95" i="15"/>
  <c r="D3" i="20"/>
  <c r="E3" i="20"/>
  <c r="K7" i="19"/>
  <c r="F5" i="20" s="1"/>
  <c r="B3" i="19"/>
  <c r="B4" i="19" s="1"/>
  <c r="F7" i="19" s="1"/>
  <c r="G4" i="20" s="1"/>
  <c r="O10" i="15" l="1"/>
  <c r="P10" i="15" s="1"/>
  <c r="Q10" i="15" s="1"/>
  <c r="O8" i="15"/>
  <c r="P8" i="15" s="1"/>
  <c r="Q8" i="15" s="1"/>
  <c r="M49" i="15"/>
  <c r="W20" i="15"/>
  <c r="M18" i="15"/>
  <c r="W12" i="15"/>
  <c r="M50" i="15"/>
  <c r="M47" i="15"/>
  <c r="M51" i="15"/>
  <c r="O35" i="15"/>
  <c r="P35" i="15" s="1"/>
  <c r="Q35" i="15" s="1"/>
  <c r="F3" i="20"/>
  <c r="O32" i="15"/>
  <c r="P32" i="15" s="1"/>
  <c r="G3" i="20"/>
  <c r="O9" i="15"/>
  <c r="P9" i="15" s="1"/>
  <c r="O15" i="15"/>
  <c r="P15" i="15" s="1"/>
  <c r="Q15" i="15" s="1"/>
  <c r="O21" i="15"/>
  <c r="P21" i="15" s="1"/>
  <c r="Q21" i="15" s="1"/>
  <c r="O25" i="15"/>
  <c r="P25" i="15" s="1"/>
  <c r="Q25" i="15" s="1"/>
  <c r="O29" i="15"/>
  <c r="P29" i="15" s="1"/>
  <c r="Q29" i="15" s="1"/>
  <c r="O33" i="15"/>
  <c r="P33" i="15" s="1"/>
  <c r="Q33" i="15" s="1"/>
  <c r="O43" i="15"/>
  <c r="P43" i="15" s="1"/>
  <c r="Q43" i="15" s="1"/>
  <c r="O47" i="15"/>
  <c r="P47" i="15" s="1"/>
  <c r="Q47" i="15" s="1"/>
  <c r="O51" i="15"/>
  <c r="O59" i="15"/>
  <c r="P59" i="15" s="1"/>
  <c r="Q59" i="15" s="1"/>
  <c r="O73" i="15"/>
  <c r="P73" i="15" s="1"/>
  <c r="O12" i="15"/>
  <c r="P12" i="15" s="1"/>
  <c r="Q12" i="15" s="1"/>
  <c r="O16" i="15"/>
  <c r="P16" i="15" s="1"/>
  <c r="O22" i="15"/>
  <c r="P22" i="15" s="1"/>
  <c r="Q22" i="15" s="1"/>
  <c r="O26" i="15"/>
  <c r="P26" i="15" s="1"/>
  <c r="O30" i="15"/>
  <c r="P30" i="15" s="1"/>
  <c r="Q30" i="15" s="1"/>
  <c r="O44" i="15"/>
  <c r="P44" i="15" s="1"/>
  <c r="O56" i="15"/>
  <c r="P56" i="15" s="1"/>
  <c r="Q56" i="15" s="1"/>
  <c r="O60" i="15"/>
  <c r="P60" i="15" s="1"/>
  <c r="Q60" i="15" s="1"/>
  <c r="O13" i="15"/>
  <c r="P13" i="15" s="1"/>
  <c r="Q13" i="15" s="1"/>
  <c r="O17" i="15"/>
  <c r="P17" i="15" s="1"/>
  <c r="Q17" i="15" s="1"/>
  <c r="O23" i="15"/>
  <c r="P23" i="15" s="1"/>
  <c r="Q23" i="15" s="1"/>
  <c r="O27" i="15"/>
  <c r="P27" i="15" s="1"/>
  <c r="Q27" i="15" s="1"/>
  <c r="O31" i="15"/>
  <c r="P31" i="15" s="1"/>
  <c r="Q31" i="15" s="1"/>
  <c r="O45" i="15"/>
  <c r="P45" i="15" s="1"/>
  <c r="Q45" i="15" s="1"/>
  <c r="O49" i="15"/>
  <c r="P49" i="15" s="1"/>
  <c r="O57" i="15"/>
  <c r="P57" i="15" s="1"/>
  <c r="Q57" i="15" s="1"/>
  <c r="O71" i="15"/>
  <c r="P71" i="15" s="1"/>
  <c r="O75" i="15"/>
  <c r="P75" i="15" s="1"/>
  <c r="Q75" i="15" s="1"/>
  <c r="O14" i="15"/>
  <c r="P14" i="15" s="1"/>
  <c r="Q14" i="15" s="1"/>
  <c r="O18" i="15"/>
  <c r="P18" i="15" s="1"/>
  <c r="O24" i="15"/>
  <c r="P24" i="15" s="1"/>
  <c r="O28" i="15"/>
  <c r="P28" i="15" s="1"/>
  <c r="O50" i="15"/>
  <c r="P50" i="15" s="1"/>
  <c r="O58" i="15"/>
  <c r="P58" i="15" s="1"/>
  <c r="Q58" i="15" s="1"/>
  <c r="O74" i="15"/>
  <c r="P74" i="15" s="1"/>
  <c r="N3" i="15"/>
  <c r="Q49" i="15" l="1"/>
  <c r="C6" i="22"/>
  <c r="C12" i="22" s="1"/>
  <c r="T20" i="15"/>
  <c r="Q18" i="15"/>
  <c r="W8" i="15"/>
  <c r="P51" i="15"/>
  <c r="Q51" i="15" s="1"/>
  <c r="Q9" i="15"/>
  <c r="Q28" i="15"/>
  <c r="Q26" i="15"/>
  <c r="Q44" i="15"/>
  <c r="Q16" i="15"/>
  <c r="Q32" i="15"/>
  <c r="Q24" i="15"/>
  <c r="Q50" i="15"/>
  <c r="D3" i="18"/>
  <c r="W16" i="15" l="1"/>
  <c r="T12" i="15" s="1"/>
  <c r="W9" i="15"/>
  <c r="W10" i="15" s="1"/>
  <c r="W17" i="15"/>
  <c r="T21" i="15"/>
  <c r="P3" i="15"/>
  <c r="W19" i="15"/>
  <c r="W21" i="15" s="1"/>
  <c r="W18" i="15" l="1"/>
  <c r="T13" i="15"/>
  <c r="T14" i="15" s="1"/>
  <c r="J6" i="21"/>
  <c r="L6" i="15" l="1"/>
  <c r="L7" i="15"/>
  <c r="L8" i="15"/>
  <c r="K3" i="15" l="1"/>
  <c r="J3" i="15"/>
  <c r="L102" i="15" l="1"/>
  <c r="L101" i="15"/>
  <c r="L100" i="15"/>
  <c r="L99" i="15"/>
  <c r="L98" i="15"/>
  <c r="L97" i="15"/>
  <c r="L96" i="15"/>
  <c r="L95" i="15"/>
  <c r="L86" i="15"/>
  <c r="L80" i="15"/>
  <c r="L79" i="15"/>
  <c r="L78" i="15"/>
  <c r="L77" i="15"/>
  <c r="L76" i="15"/>
  <c r="L75" i="15"/>
  <c r="L74" i="15"/>
  <c r="L73" i="15"/>
  <c r="L72" i="15"/>
  <c r="L71" i="15"/>
  <c r="L70" i="15"/>
  <c r="L69" i="15"/>
  <c r="L68" i="15"/>
  <c r="L67" i="15"/>
  <c r="L66" i="15"/>
  <c r="L65" i="15"/>
  <c r="L64" i="15"/>
  <c r="L63" i="15"/>
  <c r="L62" i="15"/>
  <c r="L61" i="15"/>
  <c r="L60" i="15"/>
  <c r="L59" i="15"/>
  <c r="L58" i="15"/>
  <c r="L57" i="15"/>
  <c r="L56" i="15"/>
  <c r="L55" i="15"/>
  <c r="L54" i="15"/>
  <c r="L53" i="15"/>
  <c r="L52" i="15"/>
  <c r="L51" i="15"/>
  <c r="L50" i="15"/>
  <c r="L49" i="15"/>
  <c r="L48" i="15"/>
  <c r="L47" i="15"/>
  <c r="L46" i="15"/>
  <c r="L45" i="15"/>
  <c r="L44" i="15"/>
  <c r="L43" i="15"/>
  <c r="L42" i="15"/>
  <c r="L41" i="15"/>
  <c r="L40" i="15"/>
  <c r="L39" i="15"/>
  <c r="L38" i="15"/>
  <c r="L37" i="15"/>
  <c r="L36" i="15"/>
  <c r="L35" i="15"/>
  <c r="L34" i="15"/>
  <c r="L33" i="15"/>
  <c r="L32" i="15"/>
  <c r="L24" i="15"/>
  <c r="L21" i="15"/>
  <c r="L31" i="15"/>
  <c r="L29" i="15"/>
  <c r="L28" i="15"/>
  <c r="L26" i="15"/>
  <c r="L25" i="15"/>
  <c r="L22" i="15"/>
  <c r="L23" i="15"/>
  <c r="L27" i="15"/>
  <c r="L30" i="15"/>
  <c r="L20" i="15"/>
  <c r="L19" i="15"/>
  <c r="L18" i="15"/>
  <c r="L17" i="15"/>
  <c r="L15" i="15"/>
  <c r="L14" i="15"/>
  <c r="L16" i="15"/>
  <c r="L12" i="15"/>
  <c r="L13" i="15"/>
  <c r="L11" i="15"/>
  <c r="L10" i="15"/>
  <c r="L9" i="15"/>
  <c r="L3" i="15" l="1"/>
  <c r="C5" i="22" s="1"/>
  <c r="F6" i="21" l="1"/>
  <c r="O3" i="15"/>
  <c r="M3" i="15" l="1"/>
  <c r="H6" i="21"/>
  <c r="W11" i="15"/>
  <c r="W13" i="15" s="1"/>
  <c r="T6" i="15"/>
  <c r="C4" i="22" s="1"/>
  <c r="C10" i="22" l="1"/>
  <c r="C13" i="22" s="1"/>
  <c r="T15" i="15"/>
  <c r="Q2" i="15" s="1"/>
  <c r="C7" i="22" s="1"/>
  <c r="E6" i="21"/>
  <c r="G6" i="21" s="1"/>
  <c r="I6" i="21" l="1"/>
  <c r="K6" i="21" s="1"/>
  <c r="C11" i="22"/>
  <c r="C14" i="22" s="1"/>
  <c r="C15" i="22" s="1"/>
  <c r="C16" i="22" s="1"/>
  <c r="C17" i="22" s="1"/>
  <c r="T27" i="15"/>
  <c r="Q3" i="15" s="1"/>
  <c r="T30" i="15"/>
</calcChain>
</file>

<file path=xl/sharedStrings.xml><?xml version="1.0" encoding="utf-8"?>
<sst xmlns="http://schemas.openxmlformats.org/spreadsheetml/2006/main" count="438" uniqueCount="209">
  <si>
    <t>C - Verifiche dell'adempimento degli obblighi di informazione e pubblicità e della corretta procedura di selezione</t>
  </si>
  <si>
    <t>Scadenza ricezione documentazione richiesta
(Data)</t>
  </si>
  <si>
    <t>Codice Progetto</t>
  </si>
  <si>
    <t>A - Verifiche relative all'ammissibilità e legittimità dell'operazione</t>
  </si>
  <si>
    <t>B - Verifiche stato di NEET</t>
  </si>
  <si>
    <t>D - Verifiche sulla realizzazione dell'intervento finanziato</t>
  </si>
  <si>
    <t>E - Verifiche sulle attività di controllo svolte dall'OI</t>
  </si>
  <si>
    <t>positivo</t>
  </si>
  <si>
    <t>negativo</t>
  </si>
  <si>
    <t>parzialmente positivo</t>
  </si>
  <si>
    <t>DATI FINANZIARI</t>
  </si>
  <si>
    <t>Spesa ammessa ADA</t>
  </si>
  <si>
    <t>IMPATTO FINANZIARIO</t>
  </si>
  <si>
    <t>SENZA IMPATTO FINANZIARIO</t>
  </si>
  <si>
    <t>Campione</t>
  </si>
  <si>
    <t>Abruzzo</t>
  </si>
  <si>
    <t>Basilicata</t>
  </si>
  <si>
    <t>Calabria</t>
  </si>
  <si>
    <t>Campania</t>
  </si>
  <si>
    <t>Emilia-Romagna</t>
  </si>
  <si>
    <t>Friuli-Venezia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</si>
  <si>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</si>
  <si>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</si>
  <si>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</si>
  <si>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</si>
  <si>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</si>
  <si>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</si>
  <si>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</si>
  <si>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</si>
  <si>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</si>
  <si>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</si>
  <si>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Trentino-Alto Adige</t>
  </si>
  <si>
    <t>Umbria</t>
  </si>
  <si>
    <t>Valle d'Aosta</t>
  </si>
  <si>
    <t>Veneto</t>
  </si>
  <si>
    <t>Mioni</t>
  </si>
  <si>
    <t>Pezza</t>
  </si>
  <si>
    <t>Sirugo</t>
  </si>
  <si>
    <t>Usai</t>
  </si>
  <si>
    <t>Fiorelli</t>
  </si>
  <si>
    <t>Capozzella</t>
  </si>
  <si>
    <t>Minia</t>
  </si>
  <si>
    <t>Borruso</t>
  </si>
  <si>
    <t>Orlando</t>
  </si>
  <si>
    <t xml:space="preserve">Florio </t>
  </si>
  <si>
    <t>Tanno</t>
  </si>
  <si>
    <t xml:space="preserve">Arrivo documentazione richiesta
No. protocollo
</t>
  </si>
  <si>
    <t xml:space="preserve">Arrivo documentazione richiesta
Data
</t>
  </si>
  <si>
    <t>Nota avvio attività di Audit e richiesta AdA documentazione
No. Protocollo</t>
  </si>
  <si>
    <t>Nota avvio attività di Audit e richiesta AdA documentazione
Data</t>
  </si>
  <si>
    <t>Rapporto provvisorio
No. Protocollo</t>
  </si>
  <si>
    <t>Rapporto provvisorio
Data invio</t>
  </si>
  <si>
    <t>Scadenza ricezione controdeduzioni</t>
  </si>
  <si>
    <t>Rapporto definitivo No.Protocollo</t>
  </si>
  <si>
    <t>Rapporto definitivo Data</t>
  </si>
  <si>
    <t>I.N.P.S.</t>
  </si>
  <si>
    <t>SCN</t>
  </si>
  <si>
    <t>MIUR</t>
  </si>
  <si>
    <t>1 - A</t>
  </si>
  <si>
    <t>1 - C</t>
  </si>
  <si>
    <t>1 - B</t>
  </si>
  <si>
    <t>2 - A</t>
  </si>
  <si>
    <t>2 - B</t>
  </si>
  <si>
    <t>4 - A</t>
  </si>
  <si>
    <t>4 - B</t>
  </si>
  <si>
    <t>4 - C</t>
  </si>
  <si>
    <t>7.1</t>
  </si>
  <si>
    <t>7.2</t>
  </si>
  <si>
    <t>AdG</t>
  </si>
  <si>
    <t>AdG/OO.II.</t>
  </si>
  <si>
    <t>SIC_MIS5_PROG_06362</t>
  </si>
  <si>
    <t>SIC_MIS5_PROG_06297</t>
  </si>
  <si>
    <t>SIC_MIS5_PROG_00004</t>
  </si>
  <si>
    <t>SIC_MIS5_PROG_00003</t>
  </si>
  <si>
    <t>SIC_MIS5_PROG_00013</t>
  </si>
  <si>
    <t>SIC_MIS5_PROG_06281</t>
  </si>
  <si>
    <t>SIC_MIS5_PROG_06303</t>
  </si>
  <si>
    <t>SIC_MIS5_PROG_06345</t>
  </si>
  <si>
    <t>SIC_MIS5_PROG_06367</t>
  </si>
  <si>
    <t>SIC_MIS5_PROG_00002</t>
  </si>
  <si>
    <t>SIC_MIS5_PROG_00005</t>
  </si>
  <si>
    <t>IMPORTO</t>
  </si>
  <si>
    <t>I Campione</t>
  </si>
  <si>
    <t>P.A. di Trento</t>
  </si>
  <si>
    <t>IRREGOLARITA' CON IMPATTTO FINANZIARIO</t>
  </si>
  <si>
    <t>Auditors</t>
  </si>
  <si>
    <t>Auditors AT</t>
  </si>
  <si>
    <t>Sollecito docmentazione richiesta ad OI</t>
  </si>
  <si>
    <t xml:space="preserve">Richiesta proroga trasmissione documentazione OI
No. Protocollo </t>
  </si>
  <si>
    <t>Richiesta proroga trasmissione documentazione OI
 (Data)</t>
  </si>
  <si>
    <t>Risposta AdA
No protocollo</t>
  </si>
  <si>
    <t>Risposta AdA
(Data)</t>
  </si>
  <si>
    <t>Scadenza ricezione documentazione da OI</t>
  </si>
  <si>
    <t>Note Avvio</t>
  </si>
  <si>
    <t>Eventuale Proroga</t>
  </si>
  <si>
    <t>Ricezione Documenti</t>
  </si>
  <si>
    <t>Rapporto Provvisorio</t>
  </si>
  <si>
    <t>Rapporto Definitivo</t>
  </si>
  <si>
    <t>Richiesta Integrazione docmentazione OI</t>
  </si>
  <si>
    <t>Sollecito documentazione richiesta ad OI</t>
  </si>
  <si>
    <t>Richiesta Integrazione docmentazione a OI</t>
  </si>
  <si>
    <t>Rapporto Emesso</t>
  </si>
  <si>
    <t>D</t>
  </si>
  <si>
    <t>TOTALE</t>
  </si>
  <si>
    <t>somma dei tassi di errore</t>
  </si>
  <si>
    <t>Errore proiettato</t>
  </si>
  <si>
    <t>CodLocProg</t>
  </si>
  <si>
    <t>Passo Campionamento</t>
  </si>
  <si>
    <t>Spesa certificata</t>
  </si>
  <si>
    <t>Spesa ammissibile</t>
  </si>
  <si>
    <t>spesa non ammissibile</t>
  </si>
  <si>
    <t>Spesa certificata Sub - Campionata</t>
  </si>
  <si>
    <t>Errore
 Proiettato</t>
  </si>
  <si>
    <t xml:space="preserve">Schede </t>
  </si>
  <si>
    <t xml:space="preserve">Spesa Campionata
</t>
  </si>
  <si>
    <t xml:space="preserve">Spesa Sub-campionata
</t>
  </si>
  <si>
    <t xml:space="preserve">Spesa controllata
</t>
  </si>
  <si>
    <t>Spesa non Ammessa ADA Complessiva</t>
  </si>
  <si>
    <t>Popolazione I Campione</t>
  </si>
  <si>
    <t xml:space="preserve"> Errore proiettato Low value</t>
  </si>
  <si>
    <t>Errore proiettato (EE)</t>
  </si>
  <si>
    <t>Tasso Errore Totale (TET)</t>
  </si>
  <si>
    <t>Correzioni apportate sulla base del tasso di errore totale</t>
  </si>
  <si>
    <t>Tasso di Errore totale Residuo (TETR)</t>
  </si>
  <si>
    <t>Popolazione II Campione</t>
  </si>
  <si>
    <t>TP</t>
  </si>
  <si>
    <t xml:space="preserve">Spesa non ammessa ADA
Proiettata </t>
  </si>
  <si>
    <t>Spesa NON ammessa ADA
Puntuale</t>
  </si>
  <si>
    <t>Passo di Campionamento I Campione</t>
  </si>
  <si>
    <t xml:space="preserve"> Errore High value</t>
  </si>
  <si>
    <t>Tasso di Errore Prog LV</t>
  </si>
  <si>
    <t>Popolazione Anno contabile</t>
  </si>
  <si>
    <t>II Campione</t>
  </si>
  <si>
    <t>Passo di Campionamento II Campione</t>
  </si>
  <si>
    <t>Fondo</t>
  </si>
  <si>
    <t>Numero CCI del programma</t>
  </si>
  <si>
    <t>Titolo del programma</t>
  </si>
  <si>
    <t>A</t>
  </si>
  <si>
    <t>B</t>
  </si>
  <si>
    <t>C</t>
  </si>
  <si>
    <t>E</t>
  </si>
  <si>
    <t>F</t>
  </si>
  <si>
    <t>G</t>
  </si>
  <si>
    <t>H</t>
  </si>
  <si>
    <t>Importo in euro corrispondente alla popolazione da cui è stato preso il campione (¹)</t>
  </si>
  <si>
    <t>Spese riferite al periodo contabile sottoposte a audit per il campione su base causale</t>
  </si>
  <si>
    <t>Importo delle spese irregolari nel campione su base causale</t>
  </si>
  <si>
    <t>Tasso di errore totale (²)</t>
  </si>
  <si>
    <t>Tasso di errore totale residuo (F = (D * A) - E)</t>
  </si>
  <si>
    <t>Altre spese sottoposte a audit (³)</t>
  </si>
  <si>
    <t>Importo delle spese irregolari in altri campioni di spesa sottoposti a audit</t>
  </si>
  <si>
    <t>Importo (⁴)</t>
  </si>
  <si>
    <t>% (⁵)</t>
  </si>
  <si>
    <t>FSE</t>
  </si>
  <si>
    <t>N.A.</t>
  </si>
  <si>
    <t xml:space="preserve">(¹) La colonna «A» si riferisce alla popolazione da cui è stato preso il campione su base causale, vale a dire l'importo totale di spese ammissibili, registrato dall'autorità di certificazione nei propri sistemi contabili, che è stato inserito in domande di pagamento presentate alla Commissione (a norma dell'articolo 137, paragrafo 1, lettera a) del regolamento (UE) n. 1303/2013), meno le eventuali unità di campionamento negative. Ove applicabile, fornire spiegazioni al precedente punto 5.4. </t>
  </si>
  <si>
    <t>(²) Il tasso di errore totale è calcolato prima delle eventuali rettifiche finanziarie apportate in relazione al campione sottoposto a audit o alla popolazione da cui è stato preso il campione su base causale. Se il campione su base causale riguarda più di un fondo o di un programma, il tasso di errore totale (calcolato) riportato nella colonna «D» si riferisce all'intera popolazione. Se si usa la stratificazione, è necessario fornire ulteriori informazioni per ciascun strato al precedente punto 5.7.</t>
  </si>
  <si>
    <t>(³) Ove applicabile, la colonna «G» deve riferirsi alle spese sottoposte a audit nel contesto di un campione complementare.</t>
  </si>
  <si>
    <t>(⁴) Importo delle spese sottoposte a audit (se si applica il sotto-campionamento a norma dell'articolo 28, paragrafo 9, del regolamento (UE) n. 480/2014, in questa colonna si deve inserire solo l'importo delle voci di spesa effettivamente sottoposte a audit a norma dell'articolo 27 del medesimo regolamento.</t>
  </si>
  <si>
    <t>(⁵) Percentuale di spese sottoposte a audit rispetto alla popolazione.</t>
  </si>
  <si>
    <t xml:space="preserve"> TET (Tasso Errore Totale)</t>
  </si>
  <si>
    <t>TETR (Tasso di Errore totale Residuo)</t>
  </si>
  <si>
    <t>Sospensione ai sensi dell'art. 137 paragrafo 2</t>
  </si>
  <si>
    <t>TOTALE Correzioni apportate sulla base del tasso di errore totale</t>
  </si>
  <si>
    <t>TOTALE Sospensione ai sensi dell'art. 137 paragrafo 2</t>
  </si>
  <si>
    <t>Importo da decertificare per portare il TETR al di sotto del 2%</t>
  </si>
  <si>
    <t>NUOVO Tasso di Errore totale Residuo (TETR)</t>
  </si>
  <si>
    <t>Spesa NON ammessa ADA Puntuale</t>
  </si>
  <si>
    <t>Cod_Loc_Prog</t>
  </si>
  <si>
    <t>VEDI FOGLIO SEPARATO PER ESEMPI</t>
  </si>
  <si>
    <t>Modello di calcolo per il Tasso di Errore Totale Residuo (TETR)</t>
  </si>
  <si>
    <t xml:space="preserve">Popolazione di audit </t>
  </si>
  <si>
    <t>Spese sottoposte a audit</t>
  </si>
  <si>
    <t xml:space="preserve">Errori trovati nel campione </t>
  </si>
  <si>
    <t>Tasso di Errore Totale (TET) dopo l'estrapolazione</t>
  </si>
  <si>
    <r>
      <t>E</t>
    </r>
    <r>
      <rPr>
        <vertAlign val="subscript"/>
        <sz val="11"/>
        <color theme="1"/>
        <rFont val="Calibri"/>
        <family val="2"/>
        <scheme val="minor"/>
      </rPr>
      <t>1</t>
    </r>
  </si>
  <si>
    <t>Importi ai sensi dell'articolo 137.2 (valutazione in corso)</t>
  </si>
  <si>
    <r>
      <t>E</t>
    </r>
    <r>
      <rPr>
        <vertAlign val="subscript"/>
        <sz val="11"/>
        <color theme="1"/>
        <rFont val="Calibri"/>
        <family val="2"/>
        <scheme val="minor"/>
      </rPr>
      <t>2</t>
    </r>
  </si>
  <si>
    <t>Altri importi negativi che riducono le spese originariamente dichiarate nell'anno contabile di riferimento</t>
  </si>
  <si>
    <r>
      <t>F=A-E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-E</t>
    </r>
    <r>
      <rPr>
        <vertAlign val="subscript"/>
        <sz val="11"/>
        <color theme="1"/>
        <rFont val="Calibri"/>
        <family val="2"/>
        <scheme val="minor"/>
      </rPr>
      <t>2</t>
    </r>
  </si>
  <si>
    <t xml:space="preserve">Popolazione senza importi in corso di valutazione e senza altri importi negativi che riducono le spese originariamente dichiarate nell'anno contabile di riferimento* </t>
  </si>
  <si>
    <t>G=D*F</t>
  </si>
  <si>
    <t>Importo a rischio</t>
  </si>
  <si>
    <t>Rettifiche finanziarie relative a errori rilevati dall'AdA o applicati dall'AdG/AdC se tali rettifiche servono a ridurre i rischi identificati dall' AdA</t>
  </si>
  <si>
    <t>I=F-H</t>
  </si>
  <si>
    <t>Importo certificabile nei conti</t>
  </si>
  <si>
    <t>J=G-H</t>
  </si>
  <si>
    <t>Importo residuo a rischio</t>
  </si>
  <si>
    <t>K=J/I</t>
  </si>
  <si>
    <t>Tasso di Errore Totale Residuo  (TETR)</t>
  </si>
  <si>
    <t>L=(J-0.02*I)/0.98</t>
  </si>
  <si>
    <t>Importo rettificato  per ridurre il rischio residuo sotto la soglia di materialità  (rettifica finanziaria estrapolata)</t>
  </si>
  <si>
    <t>M=(J-L)/(I-L)</t>
  </si>
  <si>
    <t>Tasso di Errore Totale Residuo (TETR) dopo la rettifica estrapolata</t>
  </si>
  <si>
    <r>
      <t xml:space="preserve">*Le rettifiche incluse in H e quelle già detratte dalla popolazione positiva al momento di stabilire la popolazione di audit A </t>
    </r>
    <r>
      <rPr>
        <sz val="11"/>
        <color rgb="FFFF0000"/>
        <rFont val="Calibri"/>
        <family val="2"/>
        <scheme val="minor"/>
      </rPr>
      <t>(cfr.sezione 4,6 delle LG sul campionamento</t>
    </r>
    <r>
      <rPr>
        <sz val="11"/>
        <color theme="1"/>
        <rFont val="Calibri"/>
        <family val="2"/>
        <scheme val="minor"/>
      </rPr>
      <t>) non devono far parte di tali importi.</t>
    </r>
  </si>
  <si>
    <t>Per quanto riguarda gli importi negativi ai fini del rischio residuo, si prega di tener conto dei seguenti chiarimenti:</t>
  </si>
  <si>
    <t>1. Gli importi negativi che riiducono le spese degli anni precedenti non possono essere inclusi nel calcolo del rischio residuo.</t>
  </si>
  <si>
    <r>
      <t xml:space="preserve">2. Ai fini del calcolo di F, oltre agli importi oggetto della valutazione in corso (E), i seguenti importi negativi che si </t>
    </r>
    <r>
      <rPr>
        <strike/>
        <sz val="11"/>
        <color theme="1"/>
        <rFont val="Calibri"/>
        <family val="2"/>
        <scheme val="minor"/>
      </rPr>
      <t xml:space="preserve">riferiscono </t>
    </r>
    <r>
      <rPr>
        <sz val="11"/>
        <color theme="1"/>
        <rFont val="Calibri"/>
        <family val="2"/>
        <scheme val="minor"/>
      </rPr>
      <t>agli importi positivi dichiarati nell'anno contabile di riferimento possono essere detratti anche dalla popolazione di base A:</t>
    </r>
  </si>
  <si>
    <t>a) detrazioni non connesse a irregolarità (ad esempio trasferimento di operazioni da un programma a un altro)</t>
  </si>
  <si>
    <r>
      <t>b) rettifiche relative alle irregolarità (diverse da quelle incluse in H e quelle già detratte dalla popolazione positiva al momento di stabilire la popolazione di audit A (</t>
    </r>
    <r>
      <rPr>
        <sz val="11"/>
        <color rgb="FFFF0000"/>
        <rFont val="Calibri"/>
        <family val="2"/>
        <scheme val="minor"/>
      </rPr>
      <t>cfr.sezione 4,6 delle LG sul campionamento</t>
    </r>
    <r>
      <rPr>
        <sz val="11"/>
        <color theme="1"/>
        <rFont val="Calibri"/>
        <family val="2"/>
        <scheme val="minor"/>
      </rPr>
      <t>). (Ad esempio, possono essere detratte le rettifiche risultanti dalle verifiche di gestione effettuate sulla spesa dichiarata nell'anno contabile di riferimento.)</t>
    </r>
  </si>
  <si>
    <t>DATI GESTIONALI</t>
  </si>
  <si>
    <t>PON INCLUSIONE</t>
  </si>
  <si>
    <t>2014IT05SFOP001</t>
  </si>
  <si>
    <t>Totale</t>
  </si>
  <si>
    <t>Autorità di Audit</t>
  </si>
  <si>
    <t xml:space="preserve"> </t>
  </si>
  <si>
    <r>
      <rPr>
        <b/>
        <sz val="16"/>
        <color theme="1"/>
        <rFont val="Calibri"/>
        <family val="2"/>
        <scheme val="minor"/>
      </rPr>
      <t>Istruzioni:</t>
    </r>
    <r>
      <rPr>
        <sz val="16"/>
        <color theme="1"/>
        <rFont val="Calibri"/>
        <family val="2"/>
        <scheme val="minor"/>
      </rPr>
      <t xml:space="preserve">
Nel caso in cui un Organismo Auditato ha ricevuto più di un sollecito o in fase di avvio o per integrazione documenti inserire una nuova riga ripetendo il nome dell'Organismo in oggetto</t>
    </r>
  </si>
  <si>
    <t>Misura</t>
  </si>
  <si>
    <r>
      <rPr>
        <b/>
        <i/>
        <sz val="14"/>
        <rFont val="Calibri"/>
        <family val="2"/>
      </rPr>
      <t xml:space="preserve">Monitoraggio Audit delle operazioni
</t>
    </r>
    <r>
      <rPr>
        <i/>
        <sz val="14"/>
        <rFont val="Calibri"/>
        <family val="2"/>
      </rPr>
      <t xml:space="preserve">
</t>
    </r>
    <r>
      <rPr>
        <sz val="14"/>
        <rFont val="Calibri"/>
        <family val="2"/>
      </rPr>
      <t xml:space="preserve">
</t>
    </r>
    <r>
      <rPr>
        <b/>
        <i/>
        <sz val="11"/>
        <rFont val="Calibri"/>
        <family val="2"/>
      </rPr>
      <t xml:space="preserve">BENEFICIARIO: 
PROGRAMMA OPERATIVO: PON "IOG" 2014-2020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</si>
</sst>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0\ &quot;€&quot;"/>
    <numFmt numFmtId="166" formatCode="0.000%"/>
    <numFmt numFmtId="167" formatCode="[$€-2]\ #,##0.00;[Red]\-[$€-2]\ #,##0.00"/>
    <numFmt numFmtId="168" formatCode="_-* #,##0_-;\-* #,##0_-;_-* &quot;-&quot;??_-;_-@_-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0"/>
      <name val="Calibri"/>
      <family val="2"/>
      <scheme val="minor"/>
    </font>
    <font>
      <i/>
      <sz val="12"/>
      <name val="Calibri"/>
      <family val="2"/>
      <scheme val="minor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8"/>
      <color rgb="FF000000"/>
      <name val="Times New Roman"/>
      <family val="1"/>
    </font>
    <font>
      <sz val="11"/>
      <color rgb="FFFF0000"/>
      <name val="Calibri"/>
      <family val="2"/>
      <scheme val="minor"/>
    </font>
    <font>
      <sz val="1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4"/>
      <name val="Calibri"/>
      <family val="2"/>
    </font>
    <font>
      <b/>
      <i/>
      <sz val="14"/>
      <name val="Calibri"/>
      <family val="2"/>
    </font>
    <font>
      <i/>
      <sz val="14"/>
      <name val="Calibri"/>
      <family val="2"/>
    </font>
    <font>
      <b/>
      <i/>
      <sz val="11"/>
      <name val="Calibri"/>
      <family val="2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CC6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DBF6DA"/>
        <bgColor indexed="64"/>
      </patternFill>
    </fill>
    <fill>
      <patternFill patternType="solid">
        <fgColor theme="8" tint="0.79998168889431442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theme="0"/>
      </right>
      <top style="medium">
        <color indexed="64"/>
      </top>
      <bottom style="medium">
        <color theme="0"/>
      </bottom>
      <diagonal/>
    </border>
    <border>
      <left style="medium">
        <color theme="0"/>
      </left>
      <right style="medium">
        <color indexed="64"/>
      </right>
      <top style="medium">
        <color indexed="64"/>
      </top>
      <bottom style="medium">
        <color theme="0"/>
      </bottom>
      <diagonal/>
    </border>
    <border>
      <left style="medium">
        <color indexed="64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indexed="64"/>
      </right>
      <top style="medium">
        <color theme="0"/>
      </top>
      <bottom style="medium">
        <color theme="0"/>
      </bottom>
      <diagonal/>
    </border>
    <border>
      <left style="medium">
        <color indexed="64"/>
      </left>
      <right style="medium">
        <color theme="0"/>
      </right>
      <top style="medium">
        <color theme="0"/>
      </top>
      <bottom style="medium">
        <color indexed="64"/>
      </bottom>
      <diagonal/>
    </border>
    <border>
      <left style="medium">
        <color theme="0"/>
      </left>
      <right style="medium">
        <color indexed="64"/>
      </right>
      <top style="medium">
        <color theme="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341">
    <xf numFmtId="0" fontId="0" fillId="0" borderId="0" xfId="0"/>
    <xf numFmtId="0" fontId="6" fillId="5" borderId="7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0" fontId="6" fillId="5" borderId="0" xfId="0" applyFont="1" applyFill="1" applyBorder="1" applyAlignment="1">
      <alignment horizontal="center" vertical="center" wrapText="1"/>
    </xf>
    <xf numFmtId="0" fontId="2" fillId="0" borderId="0" xfId="1"/>
    <xf numFmtId="0" fontId="8" fillId="0" borderId="12" xfId="0" applyFont="1" applyBorder="1"/>
    <xf numFmtId="0" fontId="8" fillId="0" borderId="12" xfId="0" applyFont="1" applyBorder="1" applyProtection="1">
      <protection locked="0"/>
    </xf>
    <xf numFmtId="0" fontId="8" fillId="0" borderId="0" xfId="0" applyFont="1" applyBorder="1" applyProtection="1">
      <protection locked="0"/>
    </xf>
    <xf numFmtId="165" fontId="0" fillId="0" borderId="0" xfId="2" applyNumberFormat="1" applyFont="1" applyAlignment="1">
      <alignment horizontal="right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165" fontId="0" fillId="0" borderId="0" xfId="0" applyNumberFormat="1" applyFont="1" applyAlignment="1">
      <alignment horizontal="right" vertical="center"/>
    </xf>
    <xf numFmtId="0" fontId="9" fillId="7" borderId="13" xfId="0" applyFont="1" applyFill="1" applyBorder="1" applyAlignment="1">
      <alignment horizontal="left" vertical="center" wrapText="1"/>
    </xf>
    <xf numFmtId="0" fontId="9" fillId="7" borderId="9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vertical="center"/>
    </xf>
    <xf numFmtId="164" fontId="9" fillId="6" borderId="8" xfId="4" applyFont="1" applyFill="1" applyBorder="1" applyAlignment="1">
      <alignment horizontal="center" vertical="center" wrapText="1"/>
    </xf>
    <xf numFmtId="14" fontId="3" fillId="2" borderId="3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14" fontId="3" fillId="2" borderId="19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horizontal="center" vertical="center" wrapText="1"/>
    </xf>
    <xf numFmtId="164" fontId="0" fillId="2" borderId="23" xfId="4" applyFont="1" applyFill="1" applyBorder="1" applyAlignment="1">
      <alignment horizontal="right" vertical="center" wrapText="1"/>
    </xf>
    <xf numFmtId="0" fontId="0" fillId="2" borderId="3" xfId="0" applyFont="1" applyFill="1" applyBorder="1" applyAlignment="1">
      <alignment horizontal="left" vertical="center" wrapText="1"/>
    </xf>
    <xf numFmtId="0" fontId="0" fillId="8" borderId="3" xfId="0" applyFont="1" applyFill="1" applyBorder="1" applyAlignment="1">
      <alignment horizontal="center" vertical="center" wrapText="1"/>
    </xf>
    <xf numFmtId="164" fontId="0" fillId="2" borderId="3" xfId="4" applyFont="1" applyFill="1" applyBorder="1" applyAlignment="1">
      <alignment horizontal="center" vertical="center" wrapText="1"/>
    </xf>
    <xf numFmtId="164" fontId="0" fillId="3" borderId="3" xfId="4" applyFont="1" applyFill="1" applyBorder="1" applyAlignment="1">
      <alignment horizontal="center" vertical="center" wrapText="1"/>
    </xf>
    <xf numFmtId="164" fontId="0" fillId="2" borderId="3" xfId="4" applyFont="1" applyFill="1" applyBorder="1" applyAlignment="1">
      <alignment horizontal="right" vertical="center" wrapText="1"/>
    </xf>
    <xf numFmtId="0" fontId="0" fillId="2" borderId="21" xfId="0" applyFont="1" applyFill="1" applyBorder="1" applyAlignment="1">
      <alignment horizontal="left" vertical="center" wrapText="1"/>
    </xf>
    <xf numFmtId="0" fontId="0" fillId="8" borderId="21" xfId="0" applyFont="1" applyFill="1" applyBorder="1" applyAlignment="1">
      <alignment horizontal="center" vertical="center" wrapText="1"/>
    </xf>
    <xf numFmtId="164" fontId="0" fillId="2" borderId="21" xfId="4" applyFont="1" applyFill="1" applyBorder="1" applyAlignment="1">
      <alignment horizontal="right" vertical="center" wrapText="1"/>
    </xf>
    <xf numFmtId="164" fontId="0" fillId="2" borderId="21" xfId="4" applyFont="1" applyFill="1" applyBorder="1" applyAlignment="1">
      <alignment horizontal="center" vertical="center" wrapText="1"/>
    </xf>
    <xf numFmtId="164" fontId="0" fillId="3" borderId="21" xfId="4" applyFont="1" applyFill="1" applyBorder="1" applyAlignment="1">
      <alignment horizontal="center" vertical="center" wrapText="1"/>
    </xf>
    <xf numFmtId="164" fontId="2" fillId="0" borderId="0" xfId="4" applyFont="1"/>
    <xf numFmtId="0" fontId="2" fillId="2" borderId="3" xfId="1" applyFill="1" applyBorder="1"/>
    <xf numFmtId="164" fontId="2" fillId="2" borderId="3" xfId="4" applyFont="1" applyFill="1" applyBorder="1"/>
    <xf numFmtId="0" fontId="0" fillId="0" borderId="0" xfId="0" applyAlignment="1">
      <alignment vertical="center" wrapText="1"/>
    </xf>
    <xf numFmtId="0" fontId="14" fillId="0" borderId="3" xfId="1" applyFont="1" applyBorder="1" applyAlignment="1">
      <alignment horizontal="center" vertical="center" wrapText="1"/>
    </xf>
    <xf numFmtId="164" fontId="14" fillId="0" borderId="3" xfId="4" applyFont="1" applyBorder="1" applyAlignment="1">
      <alignment horizontal="center" vertical="center" wrapText="1"/>
    </xf>
    <xf numFmtId="164" fontId="14" fillId="0" borderId="31" xfId="4" applyFont="1" applyBorder="1" applyAlignment="1">
      <alignment horizontal="center" vertical="center" wrapText="1"/>
    </xf>
    <xf numFmtId="164" fontId="15" fillId="5" borderId="15" xfId="4" applyFont="1" applyFill="1" applyBorder="1" applyAlignment="1">
      <alignment horizontal="center" vertical="center" wrapText="1"/>
    </xf>
    <xf numFmtId="0" fontId="15" fillId="5" borderId="16" xfId="0" applyFont="1" applyFill="1" applyBorder="1" applyAlignment="1">
      <alignment horizontal="center" vertical="center" wrapText="1"/>
    </xf>
    <xf numFmtId="164" fontId="15" fillId="5" borderId="20" xfId="4" applyFont="1" applyFill="1" applyBorder="1" applyAlignment="1">
      <alignment horizontal="center" vertical="center" wrapText="1"/>
    </xf>
    <xf numFmtId="164" fontId="15" fillId="5" borderId="21" xfId="4" applyFont="1" applyFill="1" applyBorder="1" applyAlignment="1">
      <alignment horizontal="center" vertical="center" wrapText="1"/>
    </xf>
    <xf numFmtId="0" fontId="14" fillId="0" borderId="31" xfId="1" applyFont="1" applyBorder="1" applyAlignment="1">
      <alignment horizontal="center" vertical="center" wrapText="1"/>
    </xf>
    <xf numFmtId="0" fontId="7" fillId="5" borderId="32" xfId="0" applyFont="1" applyFill="1" applyBorder="1" applyAlignment="1">
      <alignment vertical="center" wrapText="1"/>
    </xf>
    <xf numFmtId="164" fontId="0" fillId="0" borderId="36" xfId="4" applyFont="1" applyBorder="1" applyAlignment="1">
      <alignment horizontal="center" vertical="center" wrapText="1"/>
    </xf>
    <xf numFmtId="0" fontId="7" fillId="9" borderId="15" xfId="0" applyFont="1" applyFill="1" applyBorder="1" applyAlignment="1">
      <alignment horizontal="center" vertical="center" wrapText="1"/>
    </xf>
    <xf numFmtId="164" fontId="14" fillId="3" borderId="31" xfId="4" applyFont="1" applyFill="1" applyBorder="1" applyAlignment="1">
      <alignment horizontal="center" vertical="center" wrapText="1"/>
    </xf>
    <xf numFmtId="164" fontId="14" fillId="3" borderId="3" xfId="4" applyFont="1" applyFill="1" applyBorder="1" applyAlignment="1">
      <alignment horizontal="center" vertical="center" wrapText="1"/>
    </xf>
    <xf numFmtId="164" fontId="0" fillId="3" borderId="12" xfId="0" applyNumberFormat="1" applyFill="1" applyBorder="1" applyAlignment="1">
      <alignment horizontal="center" vertical="center" wrapText="1"/>
    </xf>
    <xf numFmtId="164" fontId="0" fillId="3" borderId="26" xfId="0" applyNumberFormat="1" applyFill="1" applyBorder="1" applyAlignment="1">
      <alignment horizontal="center" vertical="center" wrapText="1"/>
    </xf>
    <xf numFmtId="0" fontId="6" fillId="12" borderId="8" xfId="0" applyFont="1" applyFill="1" applyBorder="1" applyAlignment="1">
      <alignment horizontal="center" vertical="center" wrapText="1"/>
    </xf>
    <xf numFmtId="0" fontId="6" fillId="12" borderId="9" xfId="0" applyFont="1" applyFill="1" applyBorder="1" applyAlignment="1">
      <alignment horizontal="center" vertical="center" wrapText="1"/>
    </xf>
    <xf numFmtId="164" fontId="6" fillId="12" borderId="11" xfId="4" applyFont="1" applyFill="1" applyBorder="1" applyAlignment="1">
      <alignment horizontal="center" vertical="center" wrapText="1"/>
    </xf>
    <xf numFmtId="164" fontId="6" fillId="12" borderId="35" xfId="4" applyFont="1" applyFill="1" applyBorder="1" applyAlignment="1">
      <alignment horizontal="center" vertical="center" wrapText="1"/>
    </xf>
    <xf numFmtId="0" fontId="6" fillId="12" borderId="43" xfId="0" applyFont="1" applyFill="1" applyBorder="1" applyAlignment="1">
      <alignment horizontal="center" vertical="center" wrapText="1"/>
    </xf>
    <xf numFmtId="0" fontId="6" fillId="12" borderId="35" xfId="0" applyFont="1" applyFill="1" applyBorder="1" applyAlignment="1">
      <alignment horizontal="center" vertical="center" wrapText="1"/>
    </xf>
    <xf numFmtId="0" fontId="7" fillId="9" borderId="35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vertical="center" wrapText="1"/>
    </xf>
    <xf numFmtId="164" fontId="15" fillId="5" borderId="42" xfId="4" applyFont="1" applyFill="1" applyBorder="1" applyAlignment="1">
      <alignment horizontal="center" vertical="center" wrapText="1"/>
    </xf>
    <xf numFmtId="164" fontId="15" fillId="5" borderId="40" xfId="4" applyFont="1" applyFill="1" applyBorder="1" applyAlignment="1">
      <alignment horizontal="center" vertical="center" wrapText="1"/>
    </xf>
    <xf numFmtId="164" fontId="15" fillId="5" borderId="41" xfId="4" applyFont="1" applyFill="1" applyBorder="1" applyAlignment="1">
      <alignment horizontal="center" vertical="center" wrapText="1"/>
    </xf>
    <xf numFmtId="164" fontId="15" fillId="5" borderId="4" xfId="4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vertical="center" wrapText="1"/>
    </xf>
    <xf numFmtId="0" fontId="7" fillId="5" borderId="4" xfId="0" applyFont="1" applyFill="1" applyBorder="1" applyAlignment="1">
      <alignment vertical="center" wrapText="1"/>
    </xf>
    <xf numFmtId="0" fontId="7" fillId="5" borderId="5" xfId="0" applyFont="1" applyFill="1" applyBorder="1" applyAlignment="1">
      <alignment vertical="center" wrapText="1"/>
    </xf>
    <xf numFmtId="164" fontId="15" fillId="5" borderId="5" xfId="4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4" fillId="2" borderId="3" xfId="1" applyFont="1" applyFill="1" applyBorder="1" applyAlignment="1">
      <alignment horizontal="center" vertical="center" wrapText="1"/>
    </xf>
    <xf numFmtId="164" fontId="9" fillId="6" borderId="10" xfId="4" applyFont="1" applyFill="1" applyBorder="1" applyAlignment="1">
      <alignment horizontal="center" vertical="center" wrapText="1"/>
    </xf>
    <xf numFmtId="164" fontId="9" fillId="6" borderId="2" xfId="4" applyFont="1" applyFill="1" applyBorder="1" applyAlignment="1">
      <alignment horizontal="center" vertical="center" wrapText="1"/>
    </xf>
    <xf numFmtId="0" fontId="0" fillId="8" borderId="46" xfId="0" applyFont="1" applyFill="1" applyBorder="1" applyAlignment="1">
      <alignment horizontal="center" vertical="center" wrapText="1"/>
    </xf>
    <xf numFmtId="164" fontId="0" fillId="2" borderId="46" xfId="4" applyFont="1" applyFill="1" applyBorder="1" applyAlignment="1">
      <alignment horizontal="center" vertical="center" wrapText="1"/>
    </xf>
    <xf numFmtId="164" fontId="0" fillId="3" borderId="46" xfId="4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vertical="center"/>
    </xf>
    <xf numFmtId="164" fontId="0" fillId="3" borderId="32" xfId="4" applyFont="1" applyFill="1" applyBorder="1" applyAlignment="1">
      <alignment horizontal="center" vertical="center" wrapText="1"/>
    </xf>
    <xf numFmtId="164" fontId="0" fillId="3" borderId="48" xfId="4" applyFont="1" applyFill="1" applyBorder="1" applyAlignment="1">
      <alignment horizontal="center" vertical="center" wrapText="1"/>
    </xf>
    <xf numFmtId="164" fontId="0" fillId="3" borderId="33" xfId="4" applyFont="1" applyFill="1" applyBorder="1" applyAlignment="1">
      <alignment horizontal="center" vertical="center" wrapText="1"/>
    </xf>
    <xf numFmtId="164" fontId="0" fillId="8" borderId="23" xfId="4" applyFont="1" applyFill="1" applyBorder="1" applyAlignment="1">
      <alignment horizontal="center" vertical="center" wrapText="1"/>
    </xf>
    <xf numFmtId="164" fontId="0" fillId="8" borderId="45" xfId="4" applyFont="1" applyFill="1" applyBorder="1" applyAlignment="1">
      <alignment horizontal="center" vertical="center" wrapText="1"/>
    </xf>
    <xf numFmtId="164" fontId="0" fillId="8" borderId="27" xfId="4" applyFont="1" applyFill="1" applyBorder="1" applyAlignment="1">
      <alignment horizontal="center" vertical="center" wrapText="1"/>
    </xf>
    <xf numFmtId="164" fontId="0" fillId="3" borderId="18" xfId="4" applyFont="1" applyFill="1" applyBorder="1" applyAlignment="1">
      <alignment horizontal="center" vertical="center" wrapText="1"/>
    </xf>
    <xf numFmtId="164" fontId="0" fillId="3" borderId="19" xfId="4" applyFont="1" applyFill="1" applyBorder="1" applyAlignment="1">
      <alignment horizontal="center" vertical="center" wrapText="1"/>
    </xf>
    <xf numFmtId="164" fontId="0" fillId="3" borderId="20" xfId="4" applyFont="1" applyFill="1" applyBorder="1" applyAlignment="1">
      <alignment horizontal="center" vertical="center" wrapText="1"/>
    </xf>
    <xf numFmtId="164" fontId="0" fillId="3" borderId="22" xfId="4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center" vertical="center" wrapText="1"/>
    </xf>
    <xf numFmtId="44" fontId="7" fillId="2" borderId="50" xfId="0" applyNumberFormat="1" applyFont="1" applyFill="1" applyBorder="1" applyAlignment="1">
      <alignment vertical="center"/>
    </xf>
    <xf numFmtId="164" fontId="7" fillId="2" borderId="50" xfId="4" applyFont="1" applyFill="1" applyBorder="1" applyAlignment="1">
      <alignment horizontal="right" vertical="center"/>
    </xf>
    <xf numFmtId="164" fontId="7" fillId="2" borderId="0" xfId="4" applyFont="1" applyFill="1" applyBorder="1" applyAlignment="1">
      <alignment vertical="center"/>
    </xf>
    <xf numFmtId="164" fontId="7" fillId="2" borderId="49" xfId="4" applyFont="1" applyFill="1" applyBorder="1" applyAlignment="1">
      <alignment vertical="center"/>
    </xf>
    <xf numFmtId="164" fontId="7" fillId="2" borderId="50" xfId="4" applyFont="1" applyFill="1" applyBorder="1" applyAlignment="1">
      <alignment vertical="center"/>
    </xf>
    <xf numFmtId="0" fontId="9" fillId="2" borderId="0" xfId="0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horizontal="left" vertical="center" wrapText="1"/>
    </xf>
    <xf numFmtId="164" fontId="7" fillId="5" borderId="51" xfId="4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2" borderId="3" xfId="0" quotePrefix="1" applyFont="1" applyFill="1" applyBorder="1" applyAlignment="1">
      <alignment horizontal="center" vertical="center" wrapText="1"/>
    </xf>
    <xf numFmtId="0" fontId="7" fillId="2" borderId="21" xfId="0" quotePrefix="1" applyFont="1" applyFill="1" applyBorder="1" applyAlignment="1">
      <alignment horizontal="center" vertical="center" wrapText="1"/>
    </xf>
    <xf numFmtId="0" fontId="15" fillId="13" borderId="15" xfId="0" applyFont="1" applyFill="1" applyBorder="1" applyAlignment="1">
      <alignment horizontal="center" vertical="center" wrapText="1"/>
    </xf>
    <xf numFmtId="0" fontId="0" fillId="15" borderId="18" xfId="0" applyFont="1" applyFill="1" applyBorder="1" applyAlignment="1">
      <alignment vertical="center"/>
    </xf>
    <xf numFmtId="0" fontId="15" fillId="3" borderId="18" xfId="0" applyFont="1" applyFill="1" applyBorder="1" applyAlignment="1">
      <alignment vertical="center"/>
    </xf>
    <xf numFmtId="2" fontId="12" fillId="4" borderId="19" xfId="2" applyNumberFormat="1" applyFont="1" applyFill="1" applyBorder="1" applyAlignment="1">
      <alignment horizontal="center" vertical="center" wrapText="1"/>
    </xf>
    <xf numFmtId="2" fontId="0" fillId="0" borderId="0" xfId="0" applyNumberFormat="1" applyFont="1" applyAlignment="1">
      <alignment vertical="center"/>
    </xf>
    <xf numFmtId="2" fontId="9" fillId="6" borderId="11" xfId="0" applyNumberFormat="1" applyFont="1" applyFill="1" applyBorder="1" applyAlignment="1">
      <alignment horizontal="center" vertical="center" wrapText="1"/>
    </xf>
    <xf numFmtId="2" fontId="12" fillId="4" borderId="22" xfId="2" applyNumberFormat="1" applyFont="1" applyFill="1" applyBorder="1" applyAlignment="1">
      <alignment horizontal="center" vertical="center" wrapText="1"/>
    </xf>
    <xf numFmtId="0" fontId="15" fillId="3" borderId="24" xfId="0" applyFont="1" applyFill="1" applyBorder="1" applyAlignment="1">
      <alignment vertical="center"/>
    </xf>
    <xf numFmtId="0" fontId="7" fillId="9" borderId="4" xfId="0" applyFont="1" applyFill="1" applyBorder="1" applyAlignment="1">
      <alignment vertical="center"/>
    </xf>
    <xf numFmtId="164" fontId="0" fillId="2" borderId="0" xfId="4" applyFont="1" applyFill="1" applyBorder="1" applyAlignment="1">
      <alignment vertical="center"/>
    </xf>
    <xf numFmtId="166" fontId="0" fillId="2" borderId="0" xfId="2" applyNumberFormat="1" applyFont="1" applyFill="1" applyBorder="1" applyAlignment="1">
      <alignment vertical="center"/>
    </xf>
    <xf numFmtId="4" fontId="15" fillId="13" borderId="17" xfId="4" applyNumberFormat="1" applyFont="1" applyFill="1" applyBorder="1" applyAlignment="1">
      <alignment vertical="center"/>
    </xf>
    <xf numFmtId="4" fontId="0" fillId="15" borderId="19" xfId="4" applyNumberFormat="1" applyFont="1" applyFill="1" applyBorder="1" applyAlignment="1">
      <alignment vertical="center"/>
    </xf>
    <xf numFmtId="4" fontId="15" fillId="3" borderId="19" xfId="4" applyNumberFormat="1" applyFont="1" applyFill="1" applyBorder="1" applyAlignment="1">
      <alignment vertical="center"/>
    </xf>
    <xf numFmtId="4" fontId="15" fillId="3" borderId="25" xfId="4" applyNumberFormat="1" applyFont="1" applyFill="1" applyBorder="1" applyAlignment="1">
      <alignment vertical="center"/>
    </xf>
    <xf numFmtId="4" fontId="7" fillId="9" borderId="6" xfId="4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 wrapText="1"/>
    </xf>
    <xf numFmtId="0" fontId="2" fillId="2" borderId="23" xfId="1" applyFill="1" applyBorder="1"/>
    <xf numFmtId="0" fontId="9" fillId="14" borderId="52" xfId="0" applyFont="1" applyFill="1" applyBorder="1" applyAlignment="1">
      <alignment vertical="center"/>
    </xf>
    <xf numFmtId="10" fontId="9" fillId="14" borderId="53" xfId="2" applyNumberFormat="1" applyFont="1" applyFill="1" applyBorder="1" applyAlignment="1">
      <alignment vertical="center"/>
    </xf>
    <xf numFmtId="0" fontId="9" fillId="14" borderId="54" xfId="1" applyFont="1" applyFill="1" applyBorder="1" applyAlignment="1">
      <alignment vertical="center" wrapText="1"/>
    </xf>
    <xf numFmtId="4" fontId="9" fillId="14" borderId="55" xfId="1" applyNumberFormat="1" applyFont="1" applyFill="1" applyBorder="1" applyAlignment="1">
      <alignment horizontal="right" vertical="center"/>
    </xf>
    <xf numFmtId="0" fontId="9" fillId="14" borderId="56" xfId="1" applyFont="1" applyFill="1" applyBorder="1" applyAlignment="1">
      <alignment vertical="center"/>
    </xf>
    <xf numFmtId="10" fontId="9" fillId="14" borderId="57" xfId="2" applyNumberFormat="1" applyFont="1" applyFill="1" applyBorder="1" applyAlignment="1">
      <alignment vertical="center"/>
    </xf>
    <xf numFmtId="0" fontId="7" fillId="9" borderId="15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5" borderId="4" xfId="0" applyFont="1" applyFill="1" applyBorder="1" applyAlignment="1">
      <alignment horizontal="center" vertical="center" wrapText="1"/>
    </xf>
    <xf numFmtId="0" fontId="6" fillId="7" borderId="9" xfId="0" applyFont="1" applyFill="1" applyBorder="1" applyAlignment="1">
      <alignment horizontal="center" vertical="center" wrapText="1"/>
    </xf>
    <xf numFmtId="0" fontId="6" fillId="7" borderId="11" xfId="0" applyFont="1" applyFill="1" applyBorder="1" applyAlignment="1">
      <alignment horizontal="center" vertical="center" wrapText="1"/>
    </xf>
    <xf numFmtId="164" fontId="0" fillId="3" borderId="60" xfId="4" applyFont="1" applyFill="1" applyBorder="1" applyAlignment="1">
      <alignment horizontal="center" vertical="center" wrapText="1"/>
    </xf>
    <xf numFmtId="164" fontId="0" fillId="3" borderId="47" xfId="4" applyFont="1" applyFill="1" applyBorder="1" applyAlignment="1">
      <alignment horizontal="center" vertical="center" wrapText="1"/>
    </xf>
    <xf numFmtId="164" fontId="9" fillId="6" borderId="9" xfId="4" applyFont="1" applyFill="1" applyBorder="1" applyAlignment="1">
      <alignment horizontal="center" vertical="center" wrapText="1"/>
    </xf>
    <xf numFmtId="164" fontId="9" fillId="6" borderId="11" xfId="4" applyFont="1" applyFill="1" applyBorder="1" applyAlignment="1">
      <alignment horizontal="center" vertical="center" wrapText="1"/>
    </xf>
    <xf numFmtId="164" fontId="0" fillId="2" borderId="45" xfId="4" applyFont="1" applyFill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164" fontId="14" fillId="0" borderId="31" xfId="4" applyFont="1" applyFill="1" applyBorder="1" applyAlignment="1">
      <alignment horizontal="center" vertical="center"/>
    </xf>
    <xf numFmtId="4" fontId="13" fillId="0" borderId="0" xfId="0" applyNumberFormat="1" applyFont="1" applyAlignment="1">
      <alignment vertical="center"/>
    </xf>
    <xf numFmtId="164" fontId="14" fillId="0" borderId="3" xfId="4" applyFont="1" applyFill="1" applyBorder="1" applyAlignment="1">
      <alignment horizontal="center" vertical="center"/>
    </xf>
    <xf numFmtId="164" fontId="13" fillId="0" borderId="3" xfId="4" applyFont="1" applyBorder="1" applyAlignment="1">
      <alignment vertical="center"/>
    </xf>
    <xf numFmtId="164" fontId="14" fillId="0" borderId="3" xfId="4" applyFont="1" applyFill="1" applyBorder="1" applyAlignment="1">
      <alignment horizontal="center" vertical="center" wrapText="1"/>
    </xf>
    <xf numFmtId="164" fontId="14" fillId="10" borderId="3" xfId="4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left" vertical="center"/>
    </xf>
    <xf numFmtId="164" fontId="8" fillId="2" borderId="16" xfId="4" applyFont="1" applyFill="1" applyBorder="1" applyAlignment="1">
      <alignment vertical="center"/>
    </xf>
    <xf numFmtId="164" fontId="8" fillId="2" borderId="3" xfId="4" applyFont="1" applyFill="1" applyBorder="1" applyAlignment="1">
      <alignment vertical="center"/>
    </xf>
    <xf numFmtId="10" fontId="0" fillId="0" borderId="0" xfId="2" applyNumberFormat="1" applyFont="1" applyAlignment="1">
      <alignment vertical="center"/>
    </xf>
    <xf numFmtId="0" fontId="0" fillId="2" borderId="3" xfId="0" applyFill="1" applyBorder="1"/>
    <xf numFmtId="0" fontId="7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28" xfId="0" applyFont="1" applyFill="1" applyBorder="1" applyAlignment="1">
      <alignment horizontal="center" vertical="center" wrapText="1"/>
    </xf>
    <xf numFmtId="164" fontId="15" fillId="5" borderId="6" xfId="4" applyFont="1" applyFill="1" applyBorder="1" applyAlignment="1">
      <alignment horizontal="center" vertical="center" wrapText="1"/>
    </xf>
    <xf numFmtId="0" fontId="15" fillId="13" borderId="9" xfId="0" applyFont="1" applyFill="1" applyBorder="1" applyAlignment="1">
      <alignment horizontal="center" vertical="center" wrapText="1"/>
    </xf>
    <xf numFmtId="0" fontId="15" fillId="3" borderId="26" xfId="0" applyFont="1" applyFill="1" applyBorder="1" applyAlignment="1">
      <alignment vertical="center"/>
    </xf>
    <xf numFmtId="4" fontId="15" fillId="13" borderId="11" xfId="4" applyNumberFormat="1" applyFont="1" applyFill="1" applyBorder="1" applyAlignment="1">
      <alignment vertical="center"/>
    </xf>
    <xf numFmtId="4" fontId="15" fillId="3" borderId="63" xfId="4" applyNumberFormat="1" applyFont="1" applyFill="1" applyBorder="1" applyAlignment="1">
      <alignment vertical="center"/>
    </xf>
    <xf numFmtId="0" fontId="18" fillId="0" borderId="14" xfId="0" applyFont="1" applyBorder="1" applyAlignment="1">
      <alignment horizontal="center" vertical="center"/>
    </xf>
    <xf numFmtId="0" fontId="18" fillId="0" borderId="39" xfId="0" applyFont="1" applyBorder="1" applyAlignment="1">
      <alignment horizontal="center" vertical="center"/>
    </xf>
    <xf numFmtId="0" fontId="19" fillId="0" borderId="58" xfId="0" applyFont="1" applyBorder="1" applyAlignment="1">
      <alignment horizontal="justify" vertical="center"/>
    </xf>
    <xf numFmtId="0" fontId="19" fillId="0" borderId="39" xfId="0" applyFont="1" applyBorder="1" applyAlignment="1">
      <alignment horizontal="justify" vertical="center"/>
    </xf>
    <xf numFmtId="0" fontId="19" fillId="0" borderId="39" xfId="0" applyFont="1" applyBorder="1" applyAlignment="1">
      <alignment horizontal="left" vertical="center" wrapText="1"/>
    </xf>
    <xf numFmtId="167" fontId="19" fillId="0" borderId="39" xfId="0" applyNumberFormat="1" applyFont="1" applyBorder="1" applyAlignment="1">
      <alignment horizontal="right" vertical="center"/>
    </xf>
    <xf numFmtId="10" fontId="19" fillId="0" borderId="39" xfId="0" applyNumberFormat="1" applyFont="1" applyBorder="1" applyAlignment="1">
      <alignment horizontal="right" vertical="center"/>
    </xf>
    <xf numFmtId="0" fontId="19" fillId="0" borderId="39" xfId="0" applyFont="1" applyBorder="1" applyAlignment="1">
      <alignment horizontal="center" vertical="center"/>
    </xf>
    <xf numFmtId="44" fontId="7" fillId="5" borderId="68" xfId="0" applyNumberFormat="1" applyFont="1" applyFill="1" applyBorder="1" applyAlignment="1">
      <alignment vertical="center"/>
    </xf>
    <xf numFmtId="164" fontId="7" fillId="5" borderId="4" xfId="4" applyFont="1" applyFill="1" applyBorder="1" applyAlignment="1">
      <alignment horizontal="right" vertical="center"/>
    </xf>
    <xf numFmtId="164" fontId="7" fillId="5" borderId="69" xfId="4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0" fontId="15" fillId="3" borderId="29" xfId="0" applyFont="1" applyFill="1" applyBorder="1" applyAlignment="1">
      <alignment vertical="center"/>
    </xf>
    <xf numFmtId="4" fontId="15" fillId="3" borderId="70" xfId="0" applyNumberFormat="1" applyFont="1" applyFill="1" applyBorder="1" applyAlignment="1">
      <alignment vertical="center"/>
    </xf>
    <xf numFmtId="4" fontId="15" fillId="2" borderId="17" xfId="0" applyNumberFormat="1" applyFont="1" applyFill="1" applyBorder="1" applyAlignment="1">
      <alignment vertical="center"/>
    </xf>
    <xf numFmtId="4" fontId="15" fillId="2" borderId="19" xfId="0" applyNumberFormat="1" applyFont="1" applyFill="1" applyBorder="1" applyAlignment="1">
      <alignment vertical="center"/>
    </xf>
    <xf numFmtId="4" fontId="15" fillId="2" borderId="22" xfId="0" applyNumberFormat="1" applyFont="1" applyFill="1" applyBorder="1" applyAlignment="1">
      <alignment vertical="center"/>
    </xf>
    <xf numFmtId="0" fontId="15" fillId="2" borderId="15" xfId="0" applyFont="1" applyFill="1" applyBorder="1" applyAlignment="1">
      <alignment vertical="center" wrapText="1"/>
    </xf>
    <xf numFmtId="0" fontId="15" fillId="2" borderId="18" xfId="0" applyFont="1" applyFill="1" applyBorder="1" applyAlignment="1">
      <alignment vertical="center" wrapText="1"/>
    </xf>
    <xf numFmtId="0" fontId="15" fillId="2" borderId="20" xfId="0" applyFont="1" applyFill="1" applyBorder="1" applyAlignment="1">
      <alignment vertical="center" wrapText="1"/>
    </xf>
    <xf numFmtId="0" fontId="9" fillId="16" borderId="52" xfId="0" applyFont="1" applyFill="1" applyBorder="1" applyAlignment="1">
      <alignment vertical="center"/>
    </xf>
    <xf numFmtId="10" fontId="9" fillId="16" borderId="53" xfId="2" applyNumberFormat="1" applyFont="1" applyFill="1" applyBorder="1" applyAlignment="1">
      <alignment vertical="center"/>
    </xf>
    <xf numFmtId="0" fontId="9" fillId="18" borderId="56" xfId="1" applyFont="1" applyFill="1" applyBorder="1" applyAlignment="1">
      <alignment vertical="center"/>
    </xf>
    <xf numFmtId="10" fontId="9" fillId="18" borderId="57" xfId="2" applyNumberFormat="1" applyFont="1" applyFill="1" applyBorder="1" applyAlignment="1">
      <alignment vertical="center"/>
    </xf>
    <xf numFmtId="0" fontId="9" fillId="17" borderId="52" xfId="1" applyFont="1" applyFill="1" applyBorder="1" applyAlignment="1">
      <alignment vertical="center" wrapText="1"/>
    </xf>
    <xf numFmtId="4" fontId="9" fillId="17" borderId="53" xfId="1" applyNumberFormat="1" applyFont="1" applyFill="1" applyBorder="1" applyAlignment="1">
      <alignment horizontal="right" vertical="center"/>
    </xf>
    <xf numFmtId="4" fontId="0" fillId="2" borderId="0" xfId="0" applyNumberFormat="1" applyFont="1" applyFill="1" applyAlignment="1">
      <alignment vertical="center"/>
    </xf>
    <xf numFmtId="0" fontId="4" fillId="2" borderId="19" xfId="0" applyFont="1" applyFill="1" applyBorder="1" applyAlignment="1">
      <alignment horizontal="center" vertical="center" wrapText="1"/>
    </xf>
    <xf numFmtId="14" fontId="4" fillId="2" borderId="19" xfId="0" applyNumberFormat="1" applyFont="1" applyFill="1" applyBorder="1" applyAlignment="1">
      <alignment horizontal="center" vertical="center" wrapText="1"/>
    </xf>
    <xf numFmtId="14" fontId="3" fillId="2" borderId="21" xfId="0" applyNumberFormat="1" applyFont="1" applyFill="1" applyBorder="1" applyAlignment="1">
      <alignment horizontal="center" vertical="center" wrapText="1"/>
    </xf>
    <xf numFmtId="14" fontId="4" fillId="2" borderId="22" xfId="0" applyNumberFormat="1" applyFont="1" applyFill="1" applyBorder="1" applyAlignment="1">
      <alignment horizontal="center" vertical="center" wrapText="1"/>
    </xf>
    <xf numFmtId="14" fontId="17" fillId="2" borderId="3" xfId="0" applyNumberFormat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7" borderId="71" xfId="0" applyFont="1" applyFill="1" applyBorder="1" applyAlignment="1">
      <alignment horizontal="center" vertical="center" wrapText="1"/>
    </xf>
    <xf numFmtId="0" fontId="6" fillId="7" borderId="8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6" fillId="6" borderId="11" xfId="0" applyFont="1" applyFill="1" applyBorder="1" applyAlignment="1">
      <alignment horizontal="center" vertical="center" wrapText="1"/>
    </xf>
    <xf numFmtId="0" fontId="0" fillId="2" borderId="19" xfId="0" applyFont="1" applyFill="1" applyBorder="1" applyAlignment="1">
      <alignment horizontal="left" vertical="center" wrapText="1"/>
    </xf>
    <xf numFmtId="0" fontId="0" fillId="2" borderId="46" xfId="0" applyFont="1" applyFill="1" applyBorder="1" applyAlignment="1">
      <alignment horizontal="left" vertical="center"/>
    </xf>
    <xf numFmtId="0" fontId="0" fillId="2" borderId="46" xfId="0" applyFont="1" applyFill="1" applyBorder="1" applyAlignment="1">
      <alignment horizontal="left" vertical="center" wrapText="1"/>
    </xf>
    <xf numFmtId="0" fontId="7" fillId="2" borderId="46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9" fillId="7" borderId="14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/>
    <xf numFmtId="0" fontId="7" fillId="2" borderId="0" xfId="0" applyFont="1" applyFill="1" applyBorder="1" applyAlignment="1">
      <alignment vertical="center"/>
    </xf>
    <xf numFmtId="164" fontId="7" fillId="2" borderId="0" xfId="0" applyNumberFormat="1" applyFont="1" applyFill="1" applyBorder="1" applyAlignment="1">
      <alignment vertical="center"/>
    </xf>
    <xf numFmtId="0" fontId="8" fillId="2" borderId="30" xfId="0" applyFont="1" applyFill="1" applyBorder="1" applyAlignment="1">
      <alignment horizontal="left" vertical="center"/>
    </xf>
    <xf numFmtId="0" fontId="2" fillId="2" borderId="31" xfId="1" applyFill="1" applyBorder="1"/>
    <xf numFmtId="164" fontId="2" fillId="2" borderId="31" xfId="4" applyFont="1" applyFill="1" applyBorder="1"/>
    <xf numFmtId="0" fontId="8" fillId="2" borderId="23" xfId="0" applyFont="1" applyFill="1" applyBorder="1" applyAlignment="1">
      <alignment horizontal="left" vertical="center"/>
    </xf>
    <xf numFmtId="0" fontId="8" fillId="2" borderId="23" xfId="0" applyFont="1" applyFill="1" applyBorder="1" applyAlignment="1">
      <alignment horizontal="left"/>
    </xf>
    <xf numFmtId="164" fontId="14" fillId="2" borderId="3" xfId="4" applyFont="1" applyFill="1" applyBorder="1" applyAlignment="1">
      <alignment horizontal="center" vertical="center" wrapText="1"/>
    </xf>
    <xf numFmtId="0" fontId="14" fillId="2" borderId="31" xfId="1" applyFont="1" applyFill="1" applyBorder="1" applyAlignment="1">
      <alignment horizontal="center" vertical="center" wrapText="1"/>
    </xf>
    <xf numFmtId="164" fontId="14" fillId="2" borderId="31" xfId="4" applyFont="1" applyFill="1" applyBorder="1" applyAlignment="1">
      <alignment horizontal="center" vertical="center" wrapText="1"/>
    </xf>
    <xf numFmtId="0" fontId="0" fillId="2" borderId="36" xfId="0" applyFill="1" applyBorder="1"/>
    <xf numFmtId="164" fontId="0" fillId="2" borderId="15" xfId="4" applyFont="1" applyFill="1" applyBorder="1"/>
    <xf numFmtId="164" fontId="0" fillId="2" borderId="16" xfId="4" applyFont="1" applyFill="1" applyBorder="1"/>
    <xf numFmtId="164" fontId="0" fillId="2" borderId="17" xfId="4" applyFont="1" applyFill="1" applyBorder="1"/>
    <xf numFmtId="0" fontId="0" fillId="2" borderId="12" xfId="0" applyFill="1" applyBorder="1"/>
    <xf numFmtId="164" fontId="0" fillId="2" borderId="18" xfId="4" applyFont="1" applyFill="1" applyBorder="1"/>
    <xf numFmtId="164" fontId="0" fillId="2" borderId="3" xfId="4" applyFont="1" applyFill="1" applyBorder="1"/>
    <xf numFmtId="164" fontId="0" fillId="2" borderId="19" xfId="4" applyFont="1" applyFill="1" applyBorder="1"/>
    <xf numFmtId="0" fontId="0" fillId="2" borderId="12" xfId="0" applyFill="1" applyBorder="1" applyAlignment="1">
      <alignment horizontal="center"/>
    </xf>
    <xf numFmtId="0" fontId="0" fillId="2" borderId="26" xfId="0" applyFill="1" applyBorder="1"/>
    <xf numFmtId="0" fontId="0" fillId="2" borderId="26" xfId="0" applyFill="1" applyBorder="1" applyAlignment="1">
      <alignment horizontal="center"/>
    </xf>
    <xf numFmtId="164" fontId="0" fillId="2" borderId="20" xfId="4" applyFont="1" applyFill="1" applyBorder="1"/>
    <xf numFmtId="164" fontId="0" fillId="2" borderId="21" xfId="4" applyFont="1" applyFill="1" applyBorder="1"/>
    <xf numFmtId="164" fontId="0" fillId="2" borderId="22" xfId="4" applyFont="1" applyFill="1" applyBorder="1"/>
    <xf numFmtId="164" fontId="15" fillId="2" borderId="18" xfId="0" applyNumberFormat="1" applyFont="1" applyFill="1" applyBorder="1" applyAlignment="1">
      <alignment vertical="center" wrapText="1"/>
    </xf>
    <xf numFmtId="0" fontId="0" fillId="3" borderId="36" xfId="0" applyFill="1" applyBorder="1" applyAlignment="1">
      <alignment vertical="center"/>
    </xf>
    <xf numFmtId="0" fontId="22" fillId="19" borderId="72" xfId="1" applyFont="1" applyFill="1" applyBorder="1" applyAlignment="1">
      <alignment horizontal="left" vertical="center"/>
    </xf>
    <xf numFmtId="0" fontId="0" fillId="3" borderId="12" xfId="0" applyFill="1" applyBorder="1" applyAlignment="1">
      <alignment vertical="center"/>
    </xf>
    <xf numFmtId="0" fontId="22" fillId="19" borderId="61" xfId="1" applyFont="1" applyFill="1" applyBorder="1" applyAlignment="1">
      <alignment horizontal="left" vertical="center"/>
    </xf>
    <xf numFmtId="0" fontId="22" fillId="19" borderId="61" xfId="1" applyFont="1" applyFill="1" applyBorder="1" applyAlignment="1">
      <alignment horizontal="left" vertical="center" wrapText="1"/>
    </xf>
    <xf numFmtId="0" fontId="0" fillId="3" borderId="26" xfId="0" applyFill="1" applyBorder="1" applyAlignment="1">
      <alignment vertical="center"/>
    </xf>
    <xf numFmtId="0" fontId="22" fillId="19" borderId="73" xfId="1" applyFont="1" applyFill="1" applyBorder="1" applyAlignment="1">
      <alignment horizontal="left" vertical="center"/>
    </xf>
    <xf numFmtId="0" fontId="0" fillId="3" borderId="29" xfId="0" applyFill="1" applyBorder="1" applyAlignment="1">
      <alignment vertical="center"/>
    </xf>
    <xf numFmtId="0" fontId="22" fillId="19" borderId="74" xfId="1" applyFont="1" applyFill="1" applyBorder="1" applyAlignment="1">
      <alignment horizontal="left" vertical="center" wrapText="1"/>
    </xf>
    <xf numFmtId="0" fontId="22" fillId="19" borderId="73" xfId="1" applyFont="1" applyFill="1" applyBorder="1" applyAlignment="1">
      <alignment horizontal="left" vertical="center" wrapText="1"/>
    </xf>
    <xf numFmtId="0" fontId="0" fillId="3" borderId="62" xfId="0" applyFill="1" applyBorder="1" applyAlignment="1">
      <alignment vertical="center"/>
    </xf>
    <xf numFmtId="0" fontId="22" fillId="19" borderId="75" xfId="1" applyFont="1" applyFill="1" applyBorder="1" applyAlignment="1">
      <alignment horizontal="left" vertical="center"/>
    </xf>
    <xf numFmtId="0" fontId="22" fillId="19" borderId="74" xfId="1" applyFont="1" applyFill="1" applyBorder="1" applyAlignment="1">
      <alignment horizontal="left" vertical="center"/>
    </xf>
    <xf numFmtId="0" fontId="0" fillId="3" borderId="35" xfId="0" applyFill="1" applyBorder="1" applyAlignment="1">
      <alignment vertical="center"/>
    </xf>
    <xf numFmtId="0" fontId="22" fillId="19" borderId="1" xfId="1" applyFont="1" applyFill="1" applyBorder="1" applyAlignment="1">
      <alignment horizontal="left" vertical="center" wrapText="1"/>
    </xf>
    <xf numFmtId="10" fontId="7" fillId="5" borderId="35" xfId="4" applyNumberFormat="1" applyFont="1" applyFill="1" applyBorder="1" applyAlignment="1">
      <alignment vertical="center"/>
    </xf>
    <xf numFmtId="0" fontId="25" fillId="2" borderId="18" xfId="0" applyFont="1" applyFill="1" applyBorder="1" applyAlignment="1">
      <alignment horizontal="center" vertical="center" wrapText="1"/>
    </xf>
    <xf numFmtId="0" fontId="25" fillId="2" borderId="2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68" fontId="0" fillId="2" borderId="36" xfId="5" applyNumberFormat="1" applyFont="1" applyFill="1" applyBorder="1" applyAlignment="1">
      <alignment vertical="center"/>
    </xf>
    <xf numFmtId="168" fontId="0" fillId="2" borderId="12" xfId="5" applyNumberFormat="1" applyFont="1" applyFill="1" applyBorder="1" applyAlignment="1">
      <alignment vertical="center"/>
    </xf>
    <xf numFmtId="10" fontId="0" fillId="2" borderId="12" xfId="2" applyNumberFormat="1" applyFont="1" applyFill="1" applyBorder="1" applyAlignment="1">
      <alignment vertical="center"/>
    </xf>
    <xf numFmtId="168" fontId="0" fillId="2" borderId="26" xfId="5" applyNumberFormat="1" applyFont="1" applyFill="1" applyBorder="1" applyAlignment="1">
      <alignment vertical="center"/>
    </xf>
    <xf numFmtId="168" fontId="0" fillId="20" borderId="29" xfId="5" applyNumberFormat="1" applyFont="1" applyFill="1" applyBorder="1" applyAlignment="1">
      <alignment vertical="center"/>
    </xf>
    <xf numFmtId="168" fontId="0" fillId="20" borderId="62" xfId="5" applyNumberFormat="1" applyFont="1" applyFill="1" applyBorder="1" applyAlignment="1">
      <alignment vertical="center"/>
    </xf>
    <xf numFmtId="168" fontId="0" fillId="2" borderId="35" xfId="5" applyNumberFormat="1" applyFont="1" applyFill="1" applyBorder="1" applyAlignment="1">
      <alignment vertical="center"/>
    </xf>
    <xf numFmtId="168" fontId="0" fillId="20" borderId="12" xfId="5" applyNumberFormat="1" applyFont="1" applyFill="1" applyBorder="1" applyAlignment="1">
      <alignment vertical="center"/>
    </xf>
    <xf numFmtId="10" fontId="0" fillId="20" borderId="12" xfId="2" applyNumberFormat="1" applyFont="1" applyFill="1" applyBorder="1" applyAlignment="1">
      <alignment vertical="center"/>
    </xf>
    <xf numFmtId="10" fontId="0" fillId="0" borderId="0" xfId="0" applyNumberFormat="1" applyAlignment="1">
      <alignment vertical="center"/>
    </xf>
    <xf numFmtId="3" fontId="0" fillId="20" borderId="26" xfId="2" applyNumberFormat="1" applyFont="1" applyFill="1" applyBorder="1" applyAlignment="1">
      <alignment vertical="center"/>
    </xf>
    <xf numFmtId="10" fontId="0" fillId="20" borderId="26" xfId="2" applyNumberFormat="1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164" fontId="0" fillId="0" borderId="0" xfId="4" applyFont="1" applyAlignment="1">
      <alignment vertical="center"/>
    </xf>
    <xf numFmtId="164" fontId="0" fillId="0" borderId="0" xfId="0" applyNumberFormat="1" applyAlignment="1">
      <alignment vertical="center"/>
    </xf>
    <xf numFmtId="0" fontId="0" fillId="2" borderId="47" xfId="0" applyFont="1" applyFill="1" applyBorder="1" applyAlignment="1">
      <alignment horizontal="left" vertical="center" wrapText="1"/>
    </xf>
    <xf numFmtId="0" fontId="0" fillId="2" borderId="21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14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left" vertical="center" wrapText="1"/>
    </xf>
    <xf numFmtId="16" fontId="4" fillId="2" borderId="19" xfId="0" applyNumberFormat="1" applyFont="1" applyFill="1" applyBorder="1" applyAlignment="1">
      <alignment horizontal="center" vertical="center" wrapText="1"/>
    </xf>
    <xf numFmtId="49" fontId="3" fillId="2" borderId="21" xfId="0" applyNumberFormat="1" applyFont="1" applyFill="1" applyBorder="1" applyAlignment="1">
      <alignment horizontal="center" vertical="center" wrapText="1"/>
    </xf>
    <xf numFmtId="14" fontId="4" fillId="2" borderId="21" xfId="0" applyNumberFormat="1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164" fontId="9" fillId="6" borderId="76" xfId="4" applyFont="1" applyFill="1" applyBorder="1" applyAlignment="1">
      <alignment horizontal="center" vertical="center" wrapText="1"/>
    </xf>
    <xf numFmtId="0" fontId="0" fillId="2" borderId="60" xfId="0" applyFont="1" applyFill="1" applyBorder="1" applyAlignment="1">
      <alignment horizontal="center" vertical="center"/>
    </xf>
    <xf numFmtId="2" fontId="12" fillId="4" borderId="47" xfId="2" applyNumberFormat="1" applyFont="1" applyFill="1" applyBorder="1" applyAlignment="1">
      <alignment horizontal="center" vertical="center" wrapText="1"/>
    </xf>
    <xf numFmtId="0" fontId="0" fillId="2" borderId="18" xfId="0" applyFont="1" applyFill="1" applyBorder="1" applyAlignment="1">
      <alignment horizontal="center" vertical="center"/>
    </xf>
    <xf numFmtId="0" fontId="0" fillId="2" borderId="18" xfId="0" applyFont="1" applyFill="1" applyBorder="1" applyAlignment="1">
      <alignment horizontal="center" vertical="center" wrapText="1"/>
    </xf>
    <xf numFmtId="0" fontId="0" fillId="2" borderId="20" xfId="0" applyFont="1" applyFill="1" applyBorder="1" applyAlignment="1">
      <alignment horizontal="center" vertical="center" wrapText="1"/>
    </xf>
    <xf numFmtId="0" fontId="0" fillId="2" borderId="31" xfId="0" applyFill="1" applyBorder="1"/>
    <xf numFmtId="0" fontId="5" fillId="2" borderId="0" xfId="6" applyFont="1" applyFill="1"/>
    <xf numFmtId="0" fontId="5" fillId="2" borderId="0" xfId="6" applyFont="1" applyFill="1" applyAlignment="1">
      <alignment horizontal="justify"/>
    </xf>
    <xf numFmtId="0" fontId="5" fillId="0" borderId="0" xfId="6" applyFont="1"/>
    <xf numFmtId="0" fontId="0" fillId="2" borderId="77" xfId="0" applyFont="1" applyFill="1" applyBorder="1" applyAlignment="1">
      <alignment horizontal="center" vertical="center" wrapText="1"/>
    </xf>
    <xf numFmtId="0" fontId="0" fillId="2" borderId="31" xfId="0" applyFont="1" applyFill="1" applyBorder="1" applyAlignment="1">
      <alignment horizontal="left" vertical="center" wrapText="1"/>
    </xf>
    <xf numFmtId="0" fontId="0" fillId="8" borderId="31" xfId="0" applyFont="1" applyFill="1" applyBorder="1" applyAlignment="1">
      <alignment horizontal="center" vertical="center" wrapText="1"/>
    </xf>
    <xf numFmtId="0" fontId="7" fillId="2" borderId="31" xfId="0" quotePrefix="1" applyFont="1" applyFill="1" applyBorder="1" applyAlignment="1">
      <alignment horizontal="center" vertical="center" wrapText="1"/>
    </xf>
    <xf numFmtId="0" fontId="0" fillId="2" borderId="78" xfId="0" applyFont="1" applyFill="1" applyBorder="1" applyAlignment="1">
      <alignment horizontal="left" vertical="center" wrapText="1"/>
    </xf>
    <xf numFmtId="164" fontId="0" fillId="2" borderId="30" xfId="4" applyFont="1" applyFill="1" applyBorder="1" applyAlignment="1">
      <alignment horizontal="right" vertical="center" wrapText="1"/>
    </xf>
    <xf numFmtId="164" fontId="0" fillId="2" borderId="31" xfId="4" applyFont="1" applyFill="1" applyBorder="1" applyAlignment="1">
      <alignment horizontal="center" vertical="center" wrapText="1"/>
    </xf>
    <xf numFmtId="164" fontId="0" fillId="3" borderId="31" xfId="4" applyFont="1" applyFill="1" applyBorder="1" applyAlignment="1">
      <alignment horizontal="center" vertical="center" wrapText="1"/>
    </xf>
    <xf numFmtId="164" fontId="0" fillId="3" borderId="79" xfId="4" applyFont="1" applyFill="1" applyBorder="1" applyAlignment="1">
      <alignment horizontal="center" vertical="center" wrapText="1"/>
    </xf>
    <xf numFmtId="164" fontId="0" fillId="3" borderId="77" xfId="4" applyFont="1" applyFill="1" applyBorder="1" applyAlignment="1">
      <alignment horizontal="center" vertical="center" wrapText="1"/>
    </xf>
    <xf numFmtId="164" fontId="0" fillId="3" borderId="78" xfId="4" applyFont="1" applyFill="1" applyBorder="1" applyAlignment="1">
      <alignment horizontal="center" vertical="center" wrapText="1"/>
    </xf>
    <xf numFmtId="164" fontId="0" fillId="8" borderId="30" xfId="4" applyFont="1" applyFill="1" applyBorder="1" applyAlignment="1">
      <alignment horizontal="center" vertical="center" wrapText="1"/>
    </xf>
    <xf numFmtId="2" fontId="12" fillId="4" borderId="78" xfId="2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2" fontId="7" fillId="2" borderId="2" xfId="2" applyNumberFormat="1" applyFont="1" applyFill="1" applyBorder="1" applyAlignment="1">
      <alignment vertical="center"/>
    </xf>
    <xf numFmtId="0" fontId="4" fillId="0" borderId="37" xfId="0" applyFont="1" applyBorder="1" applyAlignment="1">
      <alignment vertical="center" wrapText="1"/>
    </xf>
    <xf numFmtId="164" fontId="14" fillId="2" borderId="3" xfId="4" applyFont="1" applyFill="1" applyBorder="1" applyAlignment="1">
      <alignment horizontal="center" vertical="center"/>
    </xf>
    <xf numFmtId="0" fontId="26" fillId="2" borderId="0" xfId="6" applyFont="1" applyFill="1" applyAlignment="1">
      <alignment horizontal="center"/>
    </xf>
    <xf numFmtId="0" fontId="27" fillId="2" borderId="0" xfId="6" applyFont="1" applyFill="1" applyAlignment="1">
      <alignment horizontal="center" vertical="center" wrapText="1"/>
    </xf>
    <xf numFmtId="0" fontId="31" fillId="0" borderId="0" xfId="0" applyFont="1" applyAlignment="1">
      <alignment horizontal="left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6" borderId="13" xfId="0" applyFont="1" applyFill="1" applyBorder="1" applyAlignment="1">
      <alignment horizontal="center" vertical="center" wrapText="1"/>
    </xf>
    <xf numFmtId="0" fontId="10" fillId="6" borderId="14" xfId="0" applyFont="1" applyFill="1" applyBorder="1" applyAlignment="1">
      <alignment horizontal="center" vertical="center" wrapText="1"/>
    </xf>
    <xf numFmtId="0" fontId="10" fillId="7" borderId="13" xfId="0" applyFont="1" applyFill="1" applyBorder="1" applyAlignment="1">
      <alignment horizontal="center" vertical="center" wrapText="1"/>
    </xf>
    <xf numFmtId="0" fontId="10" fillId="7" borderId="14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0" fillId="6" borderId="7" xfId="0" applyFont="1" applyFill="1" applyBorder="1" applyAlignment="1">
      <alignment horizontal="center" vertical="center" wrapText="1"/>
    </xf>
    <xf numFmtId="0" fontId="10" fillId="6" borderId="34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1" fontId="16" fillId="11" borderId="7" xfId="4" applyNumberFormat="1" applyFont="1" applyFill="1" applyBorder="1" applyAlignment="1">
      <alignment horizontal="center" vertical="center" wrapText="1"/>
    </xf>
    <xf numFmtId="1" fontId="16" fillId="11" borderId="34" xfId="4" applyNumberFormat="1" applyFont="1" applyFill="1" applyBorder="1" applyAlignment="1">
      <alignment horizontal="center" vertical="center" wrapText="1"/>
    </xf>
    <xf numFmtId="1" fontId="16" fillId="11" borderId="2" xfId="4" applyNumberFormat="1" applyFont="1" applyFill="1" applyBorder="1" applyAlignment="1">
      <alignment horizontal="center" vertical="center" wrapText="1"/>
    </xf>
    <xf numFmtId="1" fontId="16" fillId="11" borderId="44" xfId="4" applyNumberFormat="1" applyFont="1" applyFill="1" applyBorder="1" applyAlignment="1">
      <alignment horizontal="center" vertical="center" wrapText="1"/>
    </xf>
    <xf numFmtId="1" fontId="16" fillId="11" borderId="0" xfId="4" applyNumberFormat="1" applyFont="1" applyFill="1" applyBorder="1" applyAlignment="1">
      <alignment horizontal="center" vertical="center" wrapText="1"/>
    </xf>
    <xf numFmtId="1" fontId="16" fillId="11" borderId="37" xfId="4" applyNumberFormat="1" applyFont="1" applyFill="1" applyBorder="1" applyAlignment="1">
      <alignment horizontal="center" vertical="center" wrapText="1"/>
    </xf>
    <xf numFmtId="1" fontId="16" fillId="11" borderId="43" xfId="4" applyNumberFormat="1" applyFont="1" applyFill="1" applyBorder="1" applyAlignment="1">
      <alignment horizontal="center" vertical="center" wrapText="1"/>
    </xf>
    <xf numFmtId="1" fontId="16" fillId="11" borderId="38" xfId="4" applyNumberFormat="1" applyFont="1" applyFill="1" applyBorder="1" applyAlignment="1">
      <alignment horizontal="center" vertical="center" wrapText="1"/>
    </xf>
    <xf numFmtId="1" fontId="16" fillId="11" borderId="39" xfId="4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justify" vertical="center" wrapText="1"/>
    </xf>
    <xf numFmtId="0" fontId="20" fillId="0" borderId="0" xfId="0" applyFont="1" applyAlignment="1">
      <alignment horizontal="justify" vertical="center"/>
    </xf>
    <xf numFmtId="0" fontId="18" fillId="0" borderId="64" xfId="0" applyFont="1" applyBorder="1" applyAlignment="1">
      <alignment horizontal="center" vertical="center" wrapText="1"/>
    </xf>
    <xf numFmtId="0" fontId="18" fillId="0" borderId="66" xfId="0" applyFont="1" applyBorder="1" applyAlignment="1">
      <alignment horizontal="center" vertical="center" wrapText="1"/>
    </xf>
    <xf numFmtId="0" fontId="18" fillId="0" borderId="64" xfId="0" applyFont="1" applyBorder="1" applyAlignment="1">
      <alignment horizontal="center" vertical="center"/>
    </xf>
    <xf numFmtId="0" fontId="18" fillId="0" borderId="59" xfId="0" applyFont="1" applyBorder="1" applyAlignment="1">
      <alignment horizontal="center" vertical="center"/>
    </xf>
    <xf numFmtId="0" fontId="18" fillId="0" borderId="66" xfId="0" applyFont="1" applyBorder="1" applyAlignment="1">
      <alignment horizontal="center" vertical="center"/>
    </xf>
    <xf numFmtId="0" fontId="18" fillId="0" borderId="59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65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65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67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7" fillId="12" borderId="1" xfId="0" applyFont="1" applyFill="1" applyBorder="1" applyAlignment="1">
      <alignment horizontal="center" vertical="center"/>
    </xf>
    <xf numFmtId="0" fontId="7" fillId="12" borderId="13" xfId="0" applyFont="1" applyFill="1" applyBorder="1" applyAlignment="1">
      <alignment horizontal="center" vertical="center"/>
    </xf>
    <xf numFmtId="0" fontId="7" fillId="12" borderId="14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</cellXfs>
  <cellStyles count="7">
    <cellStyle name="Migliaia" xfId="4" builtinId="3"/>
    <cellStyle name="Migliaia 2" xfId="5" xr:uid="{00000000-0005-0000-0000-000001000000}"/>
    <cellStyle name="Normal 2" xfId="1" xr:uid="{00000000-0005-0000-0000-000002000000}"/>
    <cellStyle name="Normal 3 2 3" xfId="6" xr:uid="{00000000-0005-0000-0000-000003000000}"/>
    <cellStyle name="Normale" xfId="0" builtinId="0"/>
    <cellStyle name="Percentuale" xfId="2" builtinId="5"/>
    <cellStyle name="Valuta 2" xfId="3" xr:uid="{00000000-0005-0000-0000-000006000000}"/>
  </cellStyles>
  <dxfs count="7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Medium9"/>
  <colors>
    <mruColors>
      <color rgb="FF00CC66"/>
      <color rgb="FFFFFF99"/>
      <color rgb="FF9999FF"/>
      <color rgb="FF0066FF"/>
      <color rgb="FF00FFFF"/>
      <color rgb="FF66FFFF"/>
      <color rgb="FFFFCCFF"/>
      <color rgb="FFFF7C80"/>
      <color rgb="FF9966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404813</xdr:colOff>
      <xdr:row>0</xdr:row>
      <xdr:rowOff>130969</xdr:rowOff>
    </xdr:from>
    <xdr:to>
      <xdr:col>10</xdr:col>
      <xdr:colOff>47943</xdr:colOff>
      <xdr:row>4</xdr:row>
      <xdr:rowOff>202724</xdr:rowOff>
    </xdr:to>
    <xdr:pic>
      <xdr:nvPicPr>
        <xdr:cNvPr id="3" name="Picture 6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9264"/>
        <a:stretch/>
      </xdr:blipFill>
      <xdr:spPr bwMode="auto">
        <a:xfrm>
          <a:off x="404813" y="130969"/>
          <a:ext cx="6120130" cy="10242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O38"/>
  <sheetViews>
    <sheetView tabSelected="1" view="pageBreakPreview" zoomScale="80" zoomScaleNormal="80" zoomScaleSheetLayoutView="80" workbookViewId="0">
      <selection activeCell="A7" sqref="A7:J7"/>
    </sheetView>
  </sheetViews>
  <sheetFormatPr defaultColWidth="9.140625" defaultRowHeight="18.75" x14ac:dyDescent="0.3"/>
  <cols>
    <col min="1" max="8" width="9.140625" style="283"/>
    <col min="9" max="9" width="15.140625" style="283" customWidth="1"/>
    <col min="10" max="67" width="9.140625" style="281"/>
    <col min="68" max="16384" width="9.140625" style="283"/>
  </cols>
  <sheetData>
    <row r="1" spans="1:10" x14ac:dyDescent="0.3">
      <c r="A1" s="281"/>
      <c r="B1" s="282"/>
      <c r="C1" s="281"/>
      <c r="D1" s="281"/>
      <c r="E1" s="281"/>
      <c r="F1" s="281"/>
      <c r="G1" s="281"/>
      <c r="H1" s="281"/>
      <c r="I1" s="281"/>
    </row>
    <row r="2" spans="1:10" x14ac:dyDescent="0.3">
      <c r="A2" s="281"/>
      <c r="B2" s="282"/>
      <c r="C2" s="281"/>
      <c r="D2" s="281"/>
      <c r="E2" s="281"/>
      <c r="F2" s="281"/>
      <c r="G2" s="281"/>
      <c r="H2" s="281"/>
      <c r="I2" s="281"/>
    </row>
    <row r="3" spans="1:10" x14ac:dyDescent="0.3">
      <c r="A3" s="281"/>
      <c r="B3" s="282"/>
      <c r="C3" s="281"/>
      <c r="D3" s="281"/>
      <c r="E3" s="281"/>
      <c r="F3" s="281"/>
      <c r="G3" s="281"/>
      <c r="H3" s="281"/>
      <c r="I3" s="281"/>
    </row>
    <row r="4" spans="1:10" x14ac:dyDescent="0.3">
      <c r="A4" s="281"/>
      <c r="B4" s="282"/>
      <c r="C4" s="281"/>
      <c r="D4" s="281"/>
      <c r="E4" s="281"/>
      <c r="F4" s="281"/>
      <c r="G4" s="281"/>
      <c r="H4" s="281"/>
      <c r="I4" s="281"/>
    </row>
    <row r="5" spans="1:10" x14ac:dyDescent="0.3">
      <c r="A5" s="281"/>
      <c r="B5" s="281"/>
      <c r="C5" s="281"/>
      <c r="D5" s="281"/>
      <c r="E5" s="281"/>
      <c r="F5" s="281"/>
      <c r="G5" s="281"/>
      <c r="H5" s="281"/>
      <c r="I5" s="281"/>
    </row>
    <row r="6" spans="1:10" x14ac:dyDescent="0.3">
      <c r="A6" s="281"/>
      <c r="B6" s="281"/>
      <c r="C6" s="281"/>
      <c r="D6" s="281"/>
      <c r="E6" s="281"/>
      <c r="F6" s="281"/>
      <c r="G6" s="281"/>
      <c r="H6" s="281"/>
      <c r="I6" s="281"/>
    </row>
    <row r="7" spans="1:10" x14ac:dyDescent="0.3">
      <c r="A7" s="301"/>
      <c r="B7" s="301"/>
      <c r="C7" s="301"/>
      <c r="D7" s="301"/>
      <c r="E7" s="301"/>
      <c r="F7" s="301"/>
      <c r="G7" s="301"/>
      <c r="H7" s="301"/>
      <c r="I7" s="301"/>
      <c r="J7" s="301"/>
    </row>
    <row r="8" spans="1:10" x14ac:dyDescent="0.3">
      <c r="A8" s="301" t="s">
        <v>204</v>
      </c>
      <c r="B8" s="301"/>
      <c r="C8" s="301"/>
      <c r="D8" s="301"/>
      <c r="E8" s="301"/>
      <c r="F8" s="301"/>
      <c r="G8" s="301"/>
      <c r="H8" s="301"/>
      <c r="I8" s="301"/>
      <c r="J8" s="301"/>
    </row>
    <row r="9" spans="1:10" x14ac:dyDescent="0.3">
      <c r="A9" s="281"/>
      <c r="B9" s="282"/>
      <c r="C9" s="281"/>
      <c r="D9" s="281"/>
      <c r="E9" s="281"/>
      <c r="F9" s="281"/>
      <c r="G9" s="281"/>
      <c r="H9" s="281"/>
      <c r="I9" s="281"/>
    </row>
    <row r="10" spans="1:10" ht="12.75" customHeight="1" x14ac:dyDescent="0.3">
      <c r="A10" s="281"/>
      <c r="B10" s="282"/>
      <c r="C10" s="281"/>
      <c r="D10" s="281"/>
      <c r="E10" s="281"/>
      <c r="F10" s="281"/>
      <c r="G10" s="281"/>
      <c r="H10" s="281"/>
      <c r="I10" s="281"/>
    </row>
    <row r="11" spans="1:10" ht="9" hidden="1" customHeight="1" x14ac:dyDescent="0.3">
      <c r="A11" s="281"/>
      <c r="B11" s="282"/>
      <c r="C11" s="281"/>
      <c r="D11" s="281"/>
      <c r="E11" s="281"/>
      <c r="F11" s="281"/>
      <c r="G11" s="281"/>
      <c r="H11" s="281"/>
      <c r="I11" s="281"/>
    </row>
    <row r="12" spans="1:10" hidden="1" x14ac:dyDescent="0.3">
      <c r="A12" s="281"/>
      <c r="B12" s="282"/>
      <c r="C12" s="281"/>
      <c r="D12" s="281"/>
      <c r="E12" s="281"/>
      <c r="F12" s="281"/>
      <c r="G12" s="281"/>
      <c r="H12" s="281"/>
      <c r="I12" s="281"/>
    </row>
    <row r="13" spans="1:10" ht="19.5" customHeight="1" x14ac:dyDescent="0.3">
      <c r="A13" s="281"/>
      <c r="B13" s="282"/>
      <c r="C13" s="281"/>
      <c r="D13" s="281"/>
      <c r="E13" s="281"/>
      <c r="F13" s="281"/>
      <c r="G13" s="281"/>
      <c r="H13" s="281"/>
      <c r="I13" s="281"/>
    </row>
    <row r="14" spans="1:10" ht="19.5" customHeight="1" x14ac:dyDescent="0.3">
      <c r="A14" s="302" t="s">
        <v>208</v>
      </c>
      <c r="B14" s="302"/>
      <c r="C14" s="302"/>
      <c r="D14" s="302"/>
      <c r="E14" s="302"/>
      <c r="F14" s="302"/>
      <c r="G14" s="302"/>
      <c r="H14" s="302"/>
      <c r="I14" s="302"/>
      <c r="J14" s="302"/>
    </row>
    <row r="15" spans="1:10" ht="153.6" customHeight="1" x14ac:dyDescent="0.3">
      <c r="A15" s="302"/>
      <c r="B15" s="302"/>
      <c r="C15" s="302"/>
      <c r="D15" s="302"/>
      <c r="E15" s="302"/>
      <c r="F15" s="302"/>
      <c r="G15" s="302"/>
      <c r="H15" s="302"/>
      <c r="I15" s="302"/>
      <c r="J15" s="302"/>
    </row>
    <row r="16" spans="1:10" x14ac:dyDescent="0.3">
      <c r="A16" s="281"/>
      <c r="B16" s="282"/>
      <c r="C16" s="281"/>
      <c r="D16" s="281"/>
      <c r="E16" s="281"/>
      <c r="F16" s="281"/>
      <c r="G16" s="281"/>
      <c r="H16" s="281"/>
      <c r="I16" s="281"/>
    </row>
    <row r="17" spans="1:9" x14ac:dyDescent="0.3">
      <c r="A17" s="281"/>
      <c r="B17" s="282"/>
      <c r="C17" s="281"/>
      <c r="D17" s="281"/>
      <c r="E17" s="281"/>
      <c r="F17" s="281"/>
      <c r="G17" s="281"/>
      <c r="H17" s="281"/>
      <c r="I17" s="281"/>
    </row>
    <row r="18" spans="1:9" x14ac:dyDescent="0.3">
      <c r="A18" s="281"/>
      <c r="B18" s="282"/>
      <c r="C18" s="281"/>
      <c r="D18" s="281"/>
      <c r="E18" s="281"/>
      <c r="F18" s="281"/>
      <c r="G18" s="281"/>
      <c r="H18" s="281"/>
      <c r="I18" s="281"/>
    </row>
    <row r="19" spans="1:9" x14ac:dyDescent="0.3">
      <c r="A19" s="281"/>
      <c r="B19" s="282"/>
      <c r="C19" s="281"/>
      <c r="D19" s="281"/>
      <c r="E19" s="281"/>
      <c r="F19" s="281"/>
      <c r="G19" s="281"/>
      <c r="H19" s="281"/>
      <c r="I19" s="281"/>
    </row>
    <row r="20" spans="1:9" x14ac:dyDescent="0.3">
      <c r="A20" s="281"/>
      <c r="B20" s="282"/>
      <c r="C20" s="281"/>
      <c r="D20" s="281"/>
      <c r="E20" s="281"/>
      <c r="F20" s="281"/>
      <c r="G20" s="281"/>
      <c r="H20" s="281"/>
      <c r="I20" s="281"/>
    </row>
    <row r="21" spans="1:9" x14ac:dyDescent="0.3">
      <c r="A21" s="281"/>
      <c r="B21" s="282"/>
      <c r="C21" s="281"/>
      <c r="D21" s="281"/>
      <c r="E21" s="281"/>
      <c r="F21" s="281"/>
      <c r="G21" s="281"/>
      <c r="H21" s="281"/>
      <c r="I21" s="281"/>
    </row>
    <row r="22" spans="1:9" x14ac:dyDescent="0.3">
      <c r="A22" s="281"/>
      <c r="B22" s="282"/>
      <c r="C22" s="281"/>
      <c r="D22" s="281"/>
      <c r="E22" s="281"/>
      <c r="F22" s="281"/>
      <c r="G22" s="281"/>
      <c r="H22" s="281"/>
      <c r="I22" s="281"/>
    </row>
    <row r="23" spans="1:9" x14ac:dyDescent="0.3">
      <c r="A23" s="281"/>
      <c r="B23" s="282"/>
      <c r="C23" s="281"/>
      <c r="D23" s="281"/>
      <c r="E23" s="281"/>
      <c r="F23" s="281"/>
      <c r="G23" s="281"/>
      <c r="H23" s="281"/>
      <c r="I23" s="281"/>
    </row>
    <row r="24" spans="1:9" x14ac:dyDescent="0.3">
      <c r="A24" s="281"/>
      <c r="B24" s="282"/>
      <c r="C24" s="281"/>
      <c r="D24" s="281"/>
      <c r="E24" s="281"/>
      <c r="F24" s="281"/>
      <c r="G24" s="281"/>
      <c r="H24" s="281"/>
      <c r="I24" s="281"/>
    </row>
    <row r="25" spans="1:9" x14ac:dyDescent="0.3">
      <c r="A25" s="281"/>
      <c r="B25" s="282"/>
      <c r="C25" s="281"/>
      <c r="D25" s="281"/>
      <c r="E25" s="281"/>
      <c r="F25" s="281"/>
      <c r="G25" s="281"/>
      <c r="H25" s="281"/>
      <c r="I25" s="281"/>
    </row>
    <row r="26" spans="1:9" x14ac:dyDescent="0.3">
      <c r="A26" s="281"/>
      <c r="B26" s="282"/>
      <c r="C26" s="281"/>
      <c r="D26" s="281"/>
      <c r="E26" s="281"/>
      <c r="F26" s="281"/>
      <c r="G26" s="281"/>
      <c r="H26" s="281"/>
      <c r="I26" s="281"/>
    </row>
    <row r="27" spans="1:9" x14ac:dyDescent="0.3">
      <c r="A27" s="281"/>
      <c r="B27" s="282"/>
      <c r="C27" s="281"/>
      <c r="D27" s="281"/>
      <c r="E27" s="281"/>
      <c r="F27" s="281"/>
      <c r="G27" s="281"/>
      <c r="H27" s="281"/>
      <c r="I27" s="281"/>
    </row>
    <row r="28" spans="1:9" x14ac:dyDescent="0.3">
      <c r="A28" s="281"/>
      <c r="B28" s="282"/>
      <c r="C28" s="281"/>
      <c r="D28" s="281"/>
      <c r="E28" s="281"/>
      <c r="F28" s="281"/>
      <c r="G28" s="281"/>
      <c r="H28" s="281"/>
      <c r="I28" s="281"/>
    </row>
    <row r="29" spans="1:9" x14ac:dyDescent="0.3">
      <c r="A29" s="281"/>
      <c r="B29" s="282"/>
      <c r="C29" s="281"/>
      <c r="D29" s="281"/>
      <c r="E29" s="281"/>
      <c r="F29" s="281"/>
      <c r="G29" s="281"/>
      <c r="H29" s="281"/>
      <c r="I29" s="281"/>
    </row>
    <row r="30" spans="1:9" x14ac:dyDescent="0.3">
      <c r="A30" s="281"/>
      <c r="B30" s="282"/>
      <c r="C30" s="281"/>
      <c r="D30" s="281"/>
      <c r="E30" s="281"/>
      <c r="F30" s="281"/>
      <c r="G30" s="281"/>
      <c r="H30" s="281"/>
      <c r="I30" s="281"/>
    </row>
    <row r="31" spans="1:9" x14ac:dyDescent="0.3">
      <c r="A31" s="281"/>
      <c r="B31" s="282"/>
      <c r="C31" s="281"/>
      <c r="D31" s="281"/>
      <c r="E31" s="281"/>
      <c r="F31" s="281"/>
      <c r="G31" s="281"/>
      <c r="H31" s="281"/>
      <c r="I31" s="281"/>
    </row>
    <row r="32" spans="1:9" x14ac:dyDescent="0.3">
      <c r="A32" s="281"/>
      <c r="B32" s="282"/>
      <c r="C32" s="281"/>
      <c r="D32" s="281"/>
      <c r="E32" s="281"/>
      <c r="F32" s="281"/>
      <c r="G32" s="281"/>
      <c r="H32" s="281"/>
      <c r="I32" s="281"/>
    </row>
    <row r="33" spans="1:9" x14ac:dyDescent="0.3">
      <c r="A33" s="281"/>
      <c r="B33" s="282"/>
      <c r="C33" s="281"/>
      <c r="D33" s="281"/>
      <c r="E33" s="281"/>
      <c r="F33" s="281"/>
      <c r="G33" s="281"/>
      <c r="H33" s="281"/>
      <c r="I33" s="281"/>
    </row>
    <row r="34" spans="1:9" x14ac:dyDescent="0.3">
      <c r="A34" s="281"/>
      <c r="B34" s="282"/>
      <c r="C34" s="281"/>
      <c r="D34" s="281"/>
      <c r="E34" s="281"/>
      <c r="F34" s="281"/>
      <c r="G34" s="281"/>
      <c r="H34" s="281"/>
      <c r="I34" s="281"/>
    </row>
    <row r="35" spans="1:9" x14ac:dyDescent="0.3">
      <c r="A35" s="281"/>
      <c r="B35" s="282"/>
      <c r="C35" s="281"/>
      <c r="D35" s="281"/>
      <c r="E35" s="281"/>
      <c r="F35" s="281"/>
      <c r="G35" s="281"/>
      <c r="H35" s="281"/>
      <c r="I35" s="281"/>
    </row>
    <row r="36" spans="1:9" x14ac:dyDescent="0.3">
      <c r="A36" s="281"/>
      <c r="B36" s="282"/>
      <c r="C36" s="281"/>
      <c r="D36" s="281"/>
      <c r="E36" s="281"/>
      <c r="F36" s="281"/>
      <c r="G36" s="281"/>
      <c r="H36" s="281"/>
      <c r="I36" s="281"/>
    </row>
    <row r="37" spans="1:9" x14ac:dyDescent="0.3">
      <c r="A37" s="281"/>
      <c r="B37" s="282"/>
      <c r="C37" s="281"/>
      <c r="D37" s="281"/>
      <c r="E37" s="281"/>
      <c r="F37" s="281"/>
      <c r="G37" s="281"/>
      <c r="H37" s="281"/>
      <c r="I37" s="281"/>
    </row>
    <row r="38" spans="1:9" x14ac:dyDescent="0.3">
      <c r="A38" s="281" t="s">
        <v>205</v>
      </c>
      <c r="B38" s="282"/>
      <c r="C38" s="281"/>
      <c r="D38" s="281"/>
      <c r="E38" s="281"/>
      <c r="F38" s="281"/>
      <c r="G38" s="281"/>
      <c r="H38" s="281"/>
      <c r="I38" s="281"/>
    </row>
  </sheetData>
  <mergeCells count="3">
    <mergeCell ref="A7:J7"/>
    <mergeCell ref="A8:J8"/>
    <mergeCell ref="A14:J15"/>
  </mergeCells>
  <printOptions horizontalCentered="1"/>
  <pageMargins left="0.70866141732283472" right="0.70866141732283472" top="1.1417322834645669" bottom="0.74803149606299213" header="0.31496062992125984" footer="0.31496062992125984"/>
  <pageSetup paperSize="9" scale="81" orientation="portrait" r:id="rId1"/>
  <headerFooter scaleWithDoc="0" alignWithMargins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W62"/>
  <sheetViews>
    <sheetView showGridLines="0" zoomScale="80" zoomScaleNormal="80" zoomScaleSheetLayoutView="5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C45" sqref="C45"/>
    </sheetView>
  </sheetViews>
  <sheetFormatPr defaultColWidth="9.140625" defaultRowHeight="43.5" customHeight="1" x14ac:dyDescent="0.25"/>
  <cols>
    <col min="1" max="1" width="1.42578125" style="22" customWidth="1"/>
    <col min="2" max="2" width="18.5703125" style="20" customWidth="1"/>
    <col min="3" max="3" width="32.140625" style="21" bestFit="1" customWidth="1"/>
    <col min="4" max="4" width="24.5703125" style="21" customWidth="1"/>
    <col min="5" max="5" width="20.140625" style="20" customWidth="1"/>
    <col min="6" max="6" width="20.85546875" style="20" customWidth="1"/>
    <col min="7" max="7" width="18.5703125" style="21" customWidth="1"/>
    <col min="8" max="11" width="17.42578125" style="21" customWidth="1"/>
    <col min="12" max="13" width="19.85546875" style="21" customWidth="1"/>
    <col min="14" max="15" width="20.5703125" style="21" customWidth="1"/>
    <col min="16" max="17" width="23.42578125" style="21" customWidth="1"/>
    <col min="18" max="18" width="20.5703125" style="21" customWidth="1"/>
    <col min="19" max="20" width="21.5703125" style="21" customWidth="1"/>
    <col min="21" max="21" width="21.5703125" style="22" customWidth="1"/>
    <col min="22" max="22" width="17.5703125" style="22" customWidth="1"/>
    <col min="23" max="23" width="15.5703125" style="22" customWidth="1"/>
    <col min="24" max="16384" width="9.140625" style="22"/>
  </cols>
  <sheetData>
    <row r="1" spans="2:23" ht="70.5" customHeight="1" thickBot="1" x14ac:dyDescent="0.3">
      <c r="C1" s="303" t="s">
        <v>206</v>
      </c>
      <c r="D1" s="303"/>
      <c r="E1" s="303"/>
      <c r="F1" s="303"/>
      <c r="G1" s="303"/>
      <c r="H1" s="303"/>
      <c r="I1" s="303"/>
      <c r="J1" s="303"/>
      <c r="K1" s="303"/>
    </row>
    <row r="2" spans="2:23" ht="47.25" customHeight="1" thickBot="1" x14ac:dyDescent="0.3">
      <c r="D2" s="309" t="s">
        <v>93</v>
      </c>
      <c r="E2" s="307"/>
      <c r="F2" s="308"/>
      <c r="G2" s="310" t="s">
        <v>94</v>
      </c>
      <c r="H2" s="311"/>
      <c r="I2" s="311"/>
      <c r="J2" s="311"/>
      <c r="K2" s="312"/>
      <c r="L2" s="309" t="s">
        <v>99</v>
      </c>
      <c r="M2" s="308"/>
      <c r="N2" s="304" t="s">
        <v>95</v>
      </c>
      <c r="O2" s="306"/>
      <c r="P2" s="309" t="s">
        <v>98</v>
      </c>
      <c r="Q2" s="307"/>
      <c r="R2" s="308"/>
      <c r="S2" s="304" t="s">
        <v>96</v>
      </c>
      <c r="T2" s="305"/>
      <c r="U2" s="306"/>
      <c r="V2" s="307" t="s">
        <v>97</v>
      </c>
      <c r="W2" s="308"/>
    </row>
    <row r="3" spans="2:23" s="24" customFormat="1" ht="119.25" customHeight="1" x14ac:dyDescent="0.25">
      <c r="B3" s="192" t="s">
        <v>69</v>
      </c>
      <c r="C3" s="192" t="s">
        <v>168</v>
      </c>
      <c r="D3" s="132" t="s">
        <v>48</v>
      </c>
      <c r="E3" s="194" t="s">
        <v>49</v>
      </c>
      <c r="F3" s="133" t="s">
        <v>1</v>
      </c>
      <c r="G3" s="195" t="s">
        <v>88</v>
      </c>
      <c r="H3" s="196" t="s">
        <v>89</v>
      </c>
      <c r="I3" s="196" t="s">
        <v>90</v>
      </c>
      <c r="J3" s="196" t="s">
        <v>91</v>
      </c>
      <c r="K3" s="197" t="s">
        <v>92</v>
      </c>
      <c r="L3" s="132" t="s">
        <v>87</v>
      </c>
      <c r="M3" s="133" t="s">
        <v>1</v>
      </c>
      <c r="N3" s="195" t="s">
        <v>46</v>
      </c>
      <c r="O3" s="197" t="s">
        <v>47</v>
      </c>
      <c r="P3" s="132" t="s">
        <v>100</v>
      </c>
      <c r="Q3" s="194" t="s">
        <v>1</v>
      </c>
      <c r="R3" s="133" t="s">
        <v>47</v>
      </c>
      <c r="S3" s="195" t="s">
        <v>50</v>
      </c>
      <c r="T3" s="196" t="s">
        <v>51</v>
      </c>
      <c r="U3" s="197" t="s">
        <v>52</v>
      </c>
      <c r="V3" s="193" t="s">
        <v>53</v>
      </c>
      <c r="W3" s="133" t="s">
        <v>54</v>
      </c>
    </row>
    <row r="4" spans="2:23" ht="35.1" customHeight="1" x14ac:dyDescent="0.25">
      <c r="B4" s="246"/>
      <c r="C4" s="28"/>
      <c r="D4" s="28"/>
      <c r="E4" s="19"/>
      <c r="F4" s="19"/>
      <c r="G4" s="19"/>
      <c r="H4" s="19"/>
      <c r="I4" s="19"/>
      <c r="J4" s="19"/>
      <c r="K4" s="19"/>
      <c r="L4" s="19"/>
      <c r="M4" s="19"/>
      <c r="N4" s="266"/>
      <c r="O4" s="19"/>
      <c r="P4" s="19"/>
      <c r="Q4" s="19"/>
      <c r="R4" s="19"/>
      <c r="S4" s="266"/>
      <c r="T4" s="19"/>
      <c r="U4" s="267"/>
      <c r="V4" s="266"/>
      <c r="W4" s="23"/>
    </row>
    <row r="5" spans="2:23" ht="35.1" customHeight="1" x14ac:dyDescent="0.25">
      <c r="B5" s="246"/>
      <c r="C5" s="28"/>
      <c r="D5" s="28"/>
      <c r="E5" s="19"/>
      <c r="F5" s="19"/>
      <c r="G5" s="19"/>
      <c r="H5" s="19"/>
      <c r="I5" s="19"/>
      <c r="J5" s="19"/>
      <c r="K5" s="19"/>
      <c r="L5" s="19"/>
      <c r="M5" s="19"/>
      <c r="N5" s="266"/>
      <c r="O5" s="19"/>
      <c r="P5" s="19"/>
      <c r="Q5" s="19"/>
      <c r="R5" s="19"/>
      <c r="S5" s="266"/>
      <c r="T5" s="19"/>
      <c r="U5" s="267"/>
      <c r="V5" s="268"/>
      <c r="W5" s="186"/>
    </row>
    <row r="6" spans="2:23" s="121" customFormat="1" ht="35.1" customHeight="1" x14ac:dyDescent="0.25">
      <c r="B6" s="246"/>
      <c r="C6" s="28"/>
      <c r="D6" s="28"/>
      <c r="E6" s="19"/>
      <c r="F6" s="19"/>
      <c r="G6" s="19"/>
      <c r="H6" s="19"/>
      <c r="I6" s="19"/>
      <c r="J6" s="19"/>
      <c r="K6" s="19"/>
      <c r="L6" s="19"/>
      <c r="M6" s="19"/>
      <c r="N6" s="266"/>
      <c r="O6" s="19"/>
      <c r="P6" s="19"/>
      <c r="Q6" s="19"/>
      <c r="R6" s="19"/>
      <c r="S6" s="266"/>
      <c r="T6" s="19"/>
      <c r="U6" s="267"/>
      <c r="V6" s="266"/>
      <c r="W6" s="23"/>
    </row>
    <row r="7" spans="2:23" s="121" customFormat="1" ht="35.1" customHeight="1" x14ac:dyDescent="0.25">
      <c r="B7" s="246"/>
      <c r="C7" s="28"/>
      <c r="D7" s="28"/>
      <c r="E7" s="19"/>
      <c r="F7" s="19"/>
      <c r="G7" s="19"/>
      <c r="H7" s="19"/>
      <c r="I7" s="19"/>
      <c r="J7" s="19"/>
      <c r="K7" s="19"/>
      <c r="L7" s="19"/>
      <c r="M7" s="19"/>
      <c r="N7" s="266"/>
      <c r="O7" s="19"/>
      <c r="P7" s="19"/>
      <c r="Q7" s="19"/>
      <c r="R7" s="19"/>
      <c r="S7" s="266"/>
      <c r="T7" s="19"/>
      <c r="U7" s="267"/>
      <c r="V7" s="268"/>
      <c r="W7" s="187"/>
    </row>
    <row r="8" spans="2:23" s="121" customFormat="1" ht="35.1" customHeight="1" x14ac:dyDescent="0.25">
      <c r="B8" s="246"/>
      <c r="C8" s="28"/>
      <c r="D8" s="28"/>
      <c r="E8" s="19"/>
      <c r="F8" s="19"/>
      <c r="G8" s="19"/>
      <c r="H8" s="19"/>
      <c r="I8" s="19"/>
      <c r="J8" s="19"/>
      <c r="K8" s="19"/>
      <c r="L8" s="19"/>
      <c r="M8" s="19"/>
      <c r="N8" s="266"/>
      <c r="O8" s="19"/>
      <c r="P8" s="19"/>
      <c r="Q8" s="19"/>
      <c r="R8" s="19"/>
      <c r="S8" s="266"/>
      <c r="T8" s="19"/>
      <c r="U8" s="267"/>
      <c r="V8" s="268"/>
      <c r="W8" s="187"/>
    </row>
    <row r="9" spans="2:23" ht="35.1" customHeight="1" x14ac:dyDescent="0.25">
      <c r="B9" s="246"/>
      <c r="C9" s="28"/>
      <c r="D9" s="28"/>
      <c r="E9" s="19"/>
      <c r="F9" s="19"/>
      <c r="G9" s="19"/>
      <c r="H9" s="19"/>
      <c r="I9" s="19"/>
      <c r="J9" s="19"/>
      <c r="K9" s="19"/>
      <c r="L9" s="19"/>
      <c r="M9" s="19"/>
      <c r="N9" s="266"/>
      <c r="O9" s="19"/>
      <c r="P9" s="19"/>
      <c r="Q9" s="19"/>
      <c r="R9" s="19"/>
      <c r="S9" s="266"/>
      <c r="T9" s="19"/>
      <c r="U9" s="267"/>
      <c r="V9" s="268"/>
      <c r="W9" s="186"/>
    </row>
    <row r="10" spans="2:23" s="121" customFormat="1" ht="35.1" customHeight="1" x14ac:dyDescent="0.25">
      <c r="B10" s="246"/>
      <c r="C10" s="269"/>
      <c r="D10" s="269"/>
      <c r="E10" s="19"/>
      <c r="F10" s="19"/>
      <c r="G10" s="19"/>
      <c r="H10" s="19"/>
      <c r="I10" s="19"/>
      <c r="J10" s="19"/>
      <c r="K10" s="19"/>
      <c r="L10" s="19"/>
      <c r="M10" s="19"/>
      <c r="N10" s="266"/>
      <c r="O10" s="19"/>
      <c r="P10" s="19"/>
      <c r="Q10" s="19"/>
      <c r="R10" s="19"/>
      <c r="S10" s="266"/>
      <c r="T10" s="19"/>
      <c r="U10" s="19"/>
      <c r="V10" s="268"/>
      <c r="W10" s="187"/>
    </row>
    <row r="11" spans="2:23" ht="35.1" customHeight="1" x14ac:dyDescent="0.25">
      <c r="B11" s="246"/>
      <c r="C11" s="28"/>
      <c r="D11" s="28"/>
      <c r="E11" s="19"/>
      <c r="F11" s="19"/>
      <c r="G11" s="19"/>
      <c r="H11" s="19"/>
      <c r="I11" s="19"/>
      <c r="J11" s="19"/>
      <c r="K11" s="19"/>
      <c r="L11" s="19"/>
      <c r="M11" s="19"/>
      <c r="N11" s="266"/>
      <c r="O11" s="19"/>
      <c r="P11" s="19"/>
      <c r="Q11" s="19"/>
      <c r="R11" s="19"/>
      <c r="S11" s="266"/>
      <c r="T11" s="19"/>
      <c r="U11" s="267"/>
      <c r="V11" s="268"/>
      <c r="W11" s="186"/>
    </row>
    <row r="12" spans="2:23" ht="35.1" customHeight="1" x14ac:dyDescent="0.25">
      <c r="B12" s="246"/>
      <c r="C12" s="28"/>
      <c r="D12" s="28"/>
      <c r="E12" s="19"/>
      <c r="F12" s="19"/>
      <c r="G12" s="19"/>
      <c r="H12" s="19"/>
      <c r="I12" s="19"/>
      <c r="J12" s="19"/>
      <c r="K12" s="19"/>
      <c r="L12" s="19"/>
      <c r="M12" s="19"/>
      <c r="N12" s="266"/>
      <c r="O12" s="19"/>
      <c r="P12" s="19"/>
      <c r="Q12" s="19"/>
      <c r="R12" s="19"/>
      <c r="S12" s="266"/>
      <c r="T12" s="19"/>
      <c r="U12" s="267"/>
      <c r="V12" s="268"/>
      <c r="W12" s="187"/>
    </row>
    <row r="13" spans="2:23" ht="35.1" customHeight="1" x14ac:dyDescent="0.25">
      <c r="B13" s="246"/>
      <c r="C13" s="28"/>
      <c r="D13" s="28"/>
      <c r="E13" s="19"/>
      <c r="F13" s="19"/>
      <c r="G13" s="19"/>
      <c r="H13" s="19"/>
      <c r="I13" s="19"/>
      <c r="J13" s="19"/>
      <c r="K13" s="19"/>
      <c r="L13" s="19"/>
      <c r="M13" s="19"/>
      <c r="N13" s="266"/>
      <c r="O13" s="19"/>
      <c r="P13" s="19"/>
      <c r="Q13" s="19"/>
      <c r="R13" s="19"/>
      <c r="S13" s="266"/>
      <c r="T13" s="19"/>
      <c r="U13" s="267"/>
      <c r="V13" s="268"/>
      <c r="W13" s="187"/>
    </row>
    <row r="14" spans="2:23" ht="35.1" customHeight="1" x14ac:dyDescent="0.25">
      <c r="B14" s="246"/>
      <c r="C14" s="28"/>
      <c r="D14" s="28"/>
      <c r="E14" s="19"/>
      <c r="F14" s="19"/>
      <c r="G14" s="19"/>
      <c r="H14" s="19"/>
      <c r="I14" s="19"/>
      <c r="J14" s="19"/>
      <c r="K14" s="19"/>
      <c r="L14" s="19"/>
      <c r="M14" s="19"/>
      <c r="N14" s="266"/>
      <c r="O14" s="19"/>
      <c r="P14" s="19"/>
      <c r="Q14" s="19"/>
      <c r="R14" s="19"/>
      <c r="S14" s="266"/>
      <c r="T14" s="19"/>
      <c r="U14" s="267"/>
      <c r="V14" s="268"/>
      <c r="W14" s="187"/>
    </row>
    <row r="15" spans="2:23" ht="35.1" customHeight="1" x14ac:dyDescent="0.25">
      <c r="B15" s="246"/>
      <c r="C15" s="28"/>
      <c r="D15" s="28"/>
      <c r="E15" s="19"/>
      <c r="F15" s="19"/>
      <c r="G15" s="19"/>
      <c r="H15" s="19"/>
      <c r="I15" s="19"/>
      <c r="J15" s="19"/>
      <c r="K15" s="19"/>
      <c r="L15" s="19"/>
      <c r="M15" s="19"/>
      <c r="N15" s="266"/>
      <c r="O15" s="19"/>
      <c r="P15" s="19"/>
      <c r="Q15" s="19"/>
      <c r="R15" s="19"/>
      <c r="S15" s="266"/>
      <c r="T15" s="19"/>
      <c r="U15" s="267"/>
      <c r="V15" s="268"/>
      <c r="W15" s="187"/>
    </row>
    <row r="16" spans="2:23" ht="35.1" customHeight="1" x14ac:dyDescent="0.25">
      <c r="B16" s="246"/>
      <c r="C16" s="28"/>
      <c r="D16" s="28"/>
      <c r="E16" s="19"/>
      <c r="F16" s="19"/>
      <c r="G16" s="19"/>
      <c r="H16" s="19"/>
      <c r="I16" s="19"/>
      <c r="J16" s="19"/>
      <c r="K16" s="19"/>
      <c r="L16" s="19"/>
      <c r="M16" s="19"/>
      <c r="N16" s="266"/>
      <c r="O16" s="19"/>
      <c r="P16" s="19"/>
      <c r="Q16" s="19"/>
      <c r="R16" s="19"/>
      <c r="S16" s="266"/>
      <c r="T16" s="19"/>
      <c r="U16" s="267"/>
      <c r="V16" s="268"/>
      <c r="W16" s="187"/>
    </row>
    <row r="17" spans="1:23" ht="35.1" customHeight="1" x14ac:dyDescent="0.25">
      <c r="B17" s="246"/>
      <c r="C17" s="28"/>
      <c r="D17" s="28"/>
      <c r="E17" s="19"/>
      <c r="F17" s="19"/>
      <c r="G17" s="19"/>
      <c r="H17" s="19"/>
      <c r="I17" s="19"/>
      <c r="J17" s="19"/>
      <c r="K17" s="19"/>
      <c r="L17" s="19"/>
      <c r="M17" s="19"/>
      <c r="N17" s="266"/>
      <c r="O17" s="19"/>
      <c r="P17" s="19"/>
      <c r="Q17" s="19"/>
      <c r="R17" s="19"/>
      <c r="S17" s="266"/>
      <c r="T17" s="19"/>
      <c r="U17" s="267"/>
      <c r="V17" s="268"/>
      <c r="W17" s="187"/>
    </row>
    <row r="18" spans="1:23" ht="35.1" customHeight="1" x14ac:dyDescent="0.25">
      <c r="B18" s="246"/>
      <c r="C18" s="28"/>
      <c r="D18" s="28"/>
      <c r="E18" s="19"/>
      <c r="F18" s="19"/>
      <c r="G18" s="19"/>
      <c r="H18" s="19"/>
      <c r="I18" s="19"/>
      <c r="J18" s="19"/>
      <c r="K18" s="19"/>
      <c r="L18" s="19"/>
      <c r="M18" s="19"/>
      <c r="N18" s="266"/>
      <c r="O18" s="19"/>
      <c r="P18" s="19"/>
      <c r="Q18" s="19"/>
      <c r="R18" s="19"/>
      <c r="S18" s="266"/>
      <c r="T18" s="19"/>
      <c r="U18" s="267"/>
      <c r="V18" s="268"/>
      <c r="W18" s="187"/>
    </row>
    <row r="19" spans="1:23" ht="35.1" customHeight="1" x14ac:dyDescent="0.25">
      <c r="B19" s="246"/>
      <c r="C19" s="28"/>
      <c r="D19" s="28"/>
      <c r="E19" s="19"/>
      <c r="F19" s="19"/>
      <c r="G19" s="19"/>
      <c r="H19" s="19"/>
      <c r="I19" s="19"/>
      <c r="J19" s="19"/>
      <c r="K19" s="19"/>
      <c r="L19" s="19"/>
      <c r="M19" s="19"/>
      <c r="N19" s="266"/>
      <c r="O19" s="19"/>
      <c r="P19" s="19"/>
      <c r="Q19" s="19"/>
      <c r="R19" s="19"/>
      <c r="S19" s="266"/>
      <c r="T19" s="19"/>
      <c r="U19" s="267"/>
      <c r="V19" s="268"/>
      <c r="W19" s="187"/>
    </row>
    <row r="20" spans="1:23" ht="35.1" customHeight="1" x14ac:dyDescent="0.25">
      <c r="B20" s="246"/>
      <c r="C20" s="28"/>
      <c r="D20" s="28"/>
      <c r="E20" s="19"/>
      <c r="F20" s="19"/>
      <c r="G20" s="19"/>
      <c r="H20" s="19"/>
      <c r="I20" s="19"/>
      <c r="J20" s="19"/>
      <c r="K20" s="19"/>
      <c r="L20" s="19"/>
      <c r="M20" s="19"/>
      <c r="N20" s="266"/>
      <c r="O20" s="19"/>
      <c r="P20" s="19"/>
      <c r="Q20" s="19"/>
      <c r="R20" s="19"/>
      <c r="S20" s="266"/>
      <c r="T20" s="19"/>
      <c r="U20" s="267"/>
      <c r="V20" s="268"/>
      <c r="W20" s="187"/>
    </row>
    <row r="21" spans="1:23" ht="35.1" customHeight="1" x14ac:dyDescent="0.25">
      <c r="B21" s="246"/>
      <c r="C21" s="28"/>
      <c r="D21" s="28"/>
      <c r="E21" s="19"/>
      <c r="F21" s="19"/>
      <c r="G21" s="19"/>
      <c r="H21" s="19"/>
      <c r="I21" s="19"/>
      <c r="J21" s="19"/>
      <c r="K21" s="19"/>
      <c r="L21" s="19"/>
      <c r="M21" s="19"/>
      <c r="N21" s="266"/>
      <c r="O21" s="19"/>
      <c r="P21" s="19"/>
      <c r="Q21" s="19"/>
      <c r="R21" s="19"/>
      <c r="S21" s="266"/>
      <c r="T21" s="19"/>
      <c r="U21" s="267"/>
      <c r="V21" s="268"/>
      <c r="W21" s="187"/>
    </row>
    <row r="22" spans="1:23" ht="35.1" customHeight="1" x14ac:dyDescent="0.25">
      <c r="B22" s="246"/>
      <c r="C22" s="28"/>
      <c r="D22" s="28"/>
      <c r="E22" s="19"/>
      <c r="F22" s="19"/>
      <c r="G22" s="19"/>
      <c r="H22" s="19"/>
      <c r="I22" s="19"/>
      <c r="J22" s="19"/>
      <c r="K22" s="19"/>
      <c r="L22" s="19"/>
      <c r="M22" s="19"/>
      <c r="N22" s="266"/>
      <c r="O22" s="19"/>
      <c r="P22" s="19"/>
      <c r="Q22" s="19"/>
      <c r="R22" s="19"/>
      <c r="S22" s="266"/>
      <c r="T22" s="19"/>
      <c r="U22" s="267"/>
      <c r="V22" s="268"/>
      <c r="W22" s="270"/>
    </row>
    <row r="23" spans="1:23" ht="35.1" customHeight="1" x14ac:dyDescent="0.25">
      <c r="B23" s="246"/>
      <c r="C23" s="28"/>
      <c r="D23" s="28"/>
      <c r="E23" s="19"/>
      <c r="F23" s="19"/>
      <c r="G23" s="19"/>
      <c r="H23" s="19"/>
      <c r="I23" s="19"/>
      <c r="J23" s="19"/>
      <c r="K23" s="19"/>
      <c r="L23" s="19"/>
      <c r="M23" s="19"/>
      <c r="N23" s="266"/>
      <c r="O23" s="19"/>
      <c r="P23" s="19"/>
      <c r="Q23" s="19"/>
      <c r="R23" s="19"/>
      <c r="S23" s="266"/>
      <c r="T23" s="19"/>
      <c r="U23" s="267"/>
      <c r="V23" s="268"/>
      <c r="W23" s="187"/>
    </row>
    <row r="24" spans="1:23" ht="35.1" customHeight="1" x14ac:dyDescent="0.25">
      <c r="B24" s="246"/>
      <c r="C24" s="28"/>
      <c r="D24" s="28"/>
      <c r="E24" s="19"/>
      <c r="F24" s="19"/>
      <c r="G24" s="19"/>
      <c r="H24" s="19"/>
      <c r="I24" s="19"/>
      <c r="J24" s="19"/>
      <c r="K24" s="19"/>
      <c r="L24" s="19"/>
      <c r="M24" s="19"/>
      <c r="N24" s="266"/>
      <c r="O24" s="19"/>
      <c r="P24" s="19"/>
      <c r="Q24" s="19"/>
      <c r="R24" s="19"/>
      <c r="S24" s="266"/>
      <c r="T24" s="19"/>
      <c r="U24" s="267"/>
      <c r="V24" s="268"/>
      <c r="W24" s="187"/>
    </row>
    <row r="25" spans="1:23" ht="35.1" customHeight="1" x14ac:dyDescent="0.25">
      <c r="B25" s="246"/>
      <c r="C25" s="28"/>
      <c r="D25" s="28"/>
      <c r="E25" s="19"/>
      <c r="F25" s="19"/>
      <c r="G25" s="19"/>
      <c r="H25" s="19"/>
      <c r="I25" s="19"/>
      <c r="J25" s="19"/>
      <c r="K25" s="19"/>
      <c r="L25" s="19"/>
      <c r="M25" s="19"/>
      <c r="N25" s="266"/>
      <c r="O25" s="19"/>
      <c r="P25" s="19"/>
      <c r="Q25" s="19"/>
      <c r="R25" s="19"/>
      <c r="S25" s="266"/>
      <c r="T25" s="19"/>
      <c r="U25" s="267"/>
      <c r="V25" s="268"/>
      <c r="W25" s="187"/>
    </row>
    <row r="26" spans="1:23" ht="35.1" customHeight="1" x14ac:dyDescent="0.25">
      <c r="A26" s="299"/>
      <c r="B26" s="246"/>
      <c r="C26" s="28"/>
      <c r="D26" s="28"/>
      <c r="E26" s="19"/>
      <c r="F26" s="19"/>
      <c r="G26" s="19"/>
      <c r="H26" s="19"/>
      <c r="I26" s="19"/>
      <c r="J26" s="19"/>
      <c r="K26" s="19"/>
      <c r="L26" s="19"/>
      <c r="M26" s="19"/>
      <c r="N26" s="266"/>
      <c r="O26" s="19"/>
      <c r="P26" s="19"/>
      <c r="Q26" s="19"/>
      <c r="R26" s="19"/>
      <c r="S26" s="266"/>
      <c r="T26" s="19"/>
      <c r="U26" s="267"/>
      <c r="V26" s="268"/>
      <c r="W26" s="187"/>
    </row>
    <row r="27" spans="1:23" ht="35.1" customHeight="1" x14ac:dyDescent="0.25">
      <c r="A27" s="299"/>
      <c r="B27" s="246"/>
      <c r="C27" s="28"/>
      <c r="D27" s="28"/>
      <c r="E27" s="19"/>
      <c r="F27" s="19"/>
      <c r="G27" s="19"/>
      <c r="H27" s="19"/>
      <c r="I27" s="19"/>
      <c r="J27" s="19"/>
      <c r="K27" s="19"/>
      <c r="L27" s="19"/>
      <c r="M27" s="19"/>
      <c r="N27" s="266"/>
      <c r="O27" s="19"/>
      <c r="P27" s="19"/>
      <c r="Q27" s="19"/>
      <c r="R27" s="19"/>
      <c r="S27" s="266"/>
      <c r="T27" s="19"/>
      <c r="U27" s="267"/>
      <c r="V27" s="268"/>
      <c r="W27" s="187"/>
    </row>
    <row r="28" spans="1:23" ht="35.1" customHeight="1" x14ac:dyDescent="0.25">
      <c r="B28" s="246"/>
      <c r="C28" s="28"/>
      <c r="D28" s="28"/>
      <c r="E28" s="19"/>
      <c r="F28" s="19"/>
      <c r="G28" s="19"/>
      <c r="H28" s="19"/>
      <c r="I28" s="19"/>
      <c r="J28" s="19"/>
      <c r="K28" s="19"/>
      <c r="L28" s="19"/>
      <c r="M28" s="19"/>
      <c r="N28" s="266"/>
      <c r="O28" s="19"/>
      <c r="P28" s="19"/>
      <c r="Q28" s="19"/>
      <c r="R28" s="19"/>
      <c r="S28" s="266"/>
      <c r="T28" s="19"/>
      <c r="U28" s="267"/>
      <c r="V28" s="268"/>
      <c r="W28" s="187"/>
    </row>
    <row r="29" spans="1:23" ht="35.1" customHeight="1" x14ac:dyDescent="0.25">
      <c r="B29" s="246"/>
      <c r="C29" s="28"/>
      <c r="D29" s="28"/>
      <c r="E29" s="19"/>
      <c r="F29" s="19"/>
      <c r="G29" s="19"/>
      <c r="H29" s="19"/>
      <c r="I29" s="19"/>
      <c r="J29" s="19"/>
      <c r="K29" s="19"/>
      <c r="L29" s="19"/>
      <c r="M29" s="19"/>
      <c r="N29" s="266"/>
      <c r="O29" s="19"/>
      <c r="P29" s="19"/>
      <c r="Q29" s="19"/>
      <c r="R29" s="19"/>
      <c r="S29" s="266"/>
      <c r="T29" s="19"/>
      <c r="U29" s="267"/>
      <c r="V29" s="268"/>
      <c r="W29" s="187"/>
    </row>
    <row r="30" spans="1:23" ht="35.1" customHeight="1" x14ac:dyDescent="0.25">
      <c r="B30" s="246"/>
      <c r="C30" s="28"/>
      <c r="D30" s="28"/>
      <c r="E30" s="19"/>
      <c r="F30" s="19"/>
      <c r="G30" s="19"/>
      <c r="H30" s="19"/>
      <c r="I30" s="19"/>
      <c r="J30" s="19"/>
      <c r="K30" s="19"/>
      <c r="L30" s="19"/>
      <c r="M30" s="19"/>
      <c r="N30" s="266"/>
      <c r="O30" s="19"/>
      <c r="P30" s="19"/>
      <c r="Q30" s="19"/>
      <c r="R30" s="19"/>
      <c r="S30" s="266"/>
      <c r="T30" s="19"/>
      <c r="U30" s="267"/>
      <c r="V30" s="268"/>
      <c r="W30" s="187"/>
    </row>
    <row r="31" spans="1:23" ht="35.1" customHeight="1" x14ac:dyDescent="0.25">
      <c r="B31" s="246"/>
      <c r="C31" s="28"/>
      <c r="D31" s="28"/>
      <c r="E31" s="19"/>
      <c r="F31" s="19"/>
      <c r="G31" s="19"/>
      <c r="H31" s="19"/>
      <c r="I31" s="19"/>
      <c r="J31" s="19"/>
      <c r="K31" s="19"/>
      <c r="L31" s="19"/>
      <c r="M31" s="19"/>
      <c r="N31" s="266"/>
      <c r="O31" s="19"/>
      <c r="P31" s="19"/>
      <c r="Q31" s="19"/>
      <c r="R31" s="19"/>
      <c r="S31" s="266"/>
      <c r="T31" s="19"/>
      <c r="U31" s="267"/>
      <c r="V31" s="268"/>
      <c r="W31" s="187"/>
    </row>
    <row r="32" spans="1:23" ht="35.1" customHeight="1" x14ac:dyDescent="0.25">
      <c r="B32" s="246"/>
      <c r="C32" s="28"/>
      <c r="D32" s="28"/>
      <c r="E32" s="19"/>
      <c r="F32" s="19"/>
      <c r="G32" s="19"/>
      <c r="H32" s="19"/>
      <c r="I32" s="19"/>
      <c r="J32" s="19"/>
      <c r="K32" s="19"/>
      <c r="L32" s="19"/>
      <c r="M32" s="19"/>
      <c r="N32" s="266"/>
      <c r="O32" s="19"/>
      <c r="P32" s="19"/>
      <c r="Q32" s="19"/>
      <c r="R32" s="19"/>
      <c r="S32" s="266"/>
      <c r="T32" s="19"/>
      <c r="U32" s="267"/>
      <c r="V32" s="268"/>
      <c r="W32" s="187"/>
    </row>
    <row r="33" spans="2:23" ht="35.1" customHeight="1" x14ac:dyDescent="0.25">
      <c r="B33" s="246"/>
      <c r="C33" s="28"/>
      <c r="D33" s="28"/>
      <c r="E33" s="19"/>
      <c r="F33" s="19"/>
      <c r="G33" s="19"/>
      <c r="H33" s="19"/>
      <c r="I33" s="19"/>
      <c r="J33" s="19"/>
      <c r="K33" s="19"/>
      <c r="L33" s="19"/>
      <c r="M33" s="19"/>
      <c r="N33" s="266"/>
      <c r="O33" s="19"/>
      <c r="P33" s="19"/>
      <c r="Q33" s="19"/>
      <c r="R33" s="19"/>
      <c r="S33" s="266"/>
      <c r="T33" s="19"/>
      <c r="U33" s="267"/>
      <c r="V33" s="268"/>
      <c r="W33" s="187"/>
    </row>
    <row r="34" spans="2:23" ht="35.1" customHeight="1" x14ac:dyDescent="0.25">
      <c r="B34" s="246"/>
      <c r="C34" s="28"/>
      <c r="D34" s="28"/>
      <c r="E34" s="19"/>
      <c r="F34" s="19"/>
      <c r="G34" s="19"/>
      <c r="H34" s="19"/>
      <c r="I34" s="19"/>
      <c r="J34" s="19"/>
      <c r="K34" s="19"/>
      <c r="L34" s="19"/>
      <c r="M34" s="19"/>
      <c r="N34" s="266"/>
      <c r="O34" s="19"/>
      <c r="P34" s="19"/>
      <c r="Q34" s="19"/>
      <c r="R34" s="19"/>
      <c r="S34" s="266"/>
      <c r="T34" s="19"/>
      <c r="U34" s="267"/>
      <c r="V34" s="268"/>
      <c r="W34" s="186"/>
    </row>
    <row r="35" spans="2:23" ht="35.1" customHeight="1" x14ac:dyDescent="0.25">
      <c r="B35" s="246"/>
      <c r="C35" s="269"/>
      <c r="D35" s="28"/>
      <c r="E35" s="19"/>
      <c r="F35" s="19"/>
      <c r="G35" s="19"/>
      <c r="H35" s="19"/>
      <c r="I35" s="19"/>
      <c r="J35" s="19"/>
      <c r="K35" s="19"/>
      <c r="L35" s="19"/>
      <c r="M35" s="19"/>
      <c r="N35" s="266"/>
      <c r="O35" s="19"/>
      <c r="P35" s="19"/>
      <c r="Q35" s="19"/>
      <c r="R35" s="19"/>
      <c r="S35" s="266"/>
      <c r="T35" s="190"/>
      <c r="U35" s="267"/>
      <c r="V35" s="268"/>
      <c r="W35" s="23"/>
    </row>
    <row r="36" spans="2:23" ht="35.1" customHeight="1" x14ac:dyDescent="0.25">
      <c r="B36" s="246"/>
      <c r="C36" s="269"/>
      <c r="D36" s="28"/>
      <c r="E36" s="19"/>
      <c r="F36" s="19"/>
      <c r="G36" s="19"/>
      <c r="H36" s="19"/>
      <c r="I36" s="19"/>
      <c r="J36" s="19"/>
      <c r="K36" s="19"/>
      <c r="L36" s="19"/>
      <c r="M36" s="19"/>
      <c r="N36" s="266"/>
      <c r="O36" s="19"/>
      <c r="P36" s="19"/>
      <c r="Q36" s="19"/>
      <c r="R36" s="19"/>
      <c r="S36" s="266"/>
      <c r="T36" s="19"/>
      <c r="U36" s="267"/>
      <c r="V36" s="268"/>
      <c r="W36" s="187"/>
    </row>
    <row r="37" spans="2:23" ht="35.1" customHeight="1" x14ac:dyDescent="0.25">
      <c r="B37" s="246"/>
      <c r="C37" s="269"/>
      <c r="D37" s="28"/>
      <c r="E37" s="19"/>
      <c r="F37" s="19"/>
      <c r="G37" s="19"/>
      <c r="H37" s="19"/>
      <c r="I37" s="19"/>
      <c r="J37" s="19"/>
      <c r="K37" s="19"/>
      <c r="L37" s="19"/>
      <c r="M37" s="19"/>
      <c r="N37" s="266"/>
      <c r="O37" s="19"/>
      <c r="P37" s="19"/>
      <c r="Q37" s="19"/>
      <c r="R37" s="19"/>
      <c r="S37" s="266"/>
      <c r="T37" s="19"/>
      <c r="U37" s="267"/>
      <c r="V37" s="268"/>
      <c r="W37" s="23"/>
    </row>
    <row r="38" spans="2:23" ht="35.1" customHeight="1" x14ac:dyDescent="0.25">
      <c r="B38" s="246"/>
      <c r="C38" s="269"/>
      <c r="D38" s="28"/>
      <c r="E38" s="19"/>
      <c r="F38" s="19"/>
      <c r="G38" s="19"/>
      <c r="H38" s="19"/>
      <c r="I38" s="19"/>
      <c r="J38" s="19"/>
      <c r="K38" s="19"/>
      <c r="L38" s="19"/>
      <c r="M38" s="19"/>
      <c r="N38" s="266"/>
      <c r="O38" s="19"/>
      <c r="P38" s="19"/>
      <c r="Q38" s="19"/>
      <c r="R38" s="19"/>
      <c r="S38" s="266"/>
      <c r="T38" s="190"/>
      <c r="U38" s="267"/>
      <c r="V38" s="268"/>
      <c r="W38" s="23"/>
    </row>
    <row r="39" spans="2:23" ht="35.1" customHeight="1" x14ac:dyDescent="0.25">
      <c r="B39" s="246"/>
      <c r="C39" s="28"/>
      <c r="D39" s="28"/>
      <c r="E39" s="19"/>
      <c r="F39" s="19"/>
      <c r="G39" s="19"/>
      <c r="H39" s="19"/>
      <c r="I39" s="19"/>
      <c r="J39" s="19"/>
      <c r="K39" s="19"/>
      <c r="L39" s="19"/>
      <c r="M39" s="19"/>
      <c r="N39" s="266"/>
      <c r="O39" s="19"/>
      <c r="P39" s="19"/>
      <c r="Q39" s="19"/>
      <c r="R39" s="19"/>
      <c r="S39" s="266"/>
      <c r="T39" s="19"/>
      <c r="U39" s="267"/>
      <c r="V39" s="268"/>
      <c r="W39" s="187"/>
    </row>
    <row r="40" spans="2:23" ht="35.1" customHeight="1" x14ac:dyDescent="0.25">
      <c r="B40" s="246"/>
      <c r="C40" s="28"/>
      <c r="D40" s="28"/>
      <c r="E40" s="19"/>
      <c r="F40" s="19"/>
      <c r="G40" s="19"/>
      <c r="H40" s="19"/>
      <c r="I40" s="19"/>
      <c r="J40" s="19"/>
      <c r="K40" s="19"/>
      <c r="L40" s="19"/>
      <c r="M40" s="19"/>
      <c r="N40" s="266"/>
      <c r="O40" s="19"/>
      <c r="P40" s="19"/>
      <c r="Q40" s="19"/>
      <c r="R40" s="19"/>
      <c r="S40" s="266"/>
      <c r="T40" s="19"/>
      <c r="U40" s="267"/>
      <c r="V40" s="268"/>
      <c r="W40" s="186"/>
    </row>
    <row r="41" spans="2:23" ht="35.1" customHeight="1" x14ac:dyDescent="0.25">
      <c r="B41" s="246"/>
      <c r="C41" s="28"/>
      <c r="D41" s="28"/>
      <c r="E41" s="19"/>
      <c r="F41" s="19"/>
      <c r="G41" s="19"/>
      <c r="H41" s="19"/>
      <c r="I41" s="19"/>
      <c r="J41" s="19"/>
      <c r="K41" s="19"/>
      <c r="L41" s="19"/>
      <c r="M41" s="19"/>
      <c r="N41" s="266"/>
      <c r="O41" s="19"/>
      <c r="P41" s="19"/>
      <c r="Q41" s="19"/>
      <c r="R41" s="19"/>
      <c r="S41" s="266"/>
      <c r="T41" s="19"/>
      <c r="U41" s="267"/>
      <c r="V41" s="268"/>
      <c r="W41" s="187"/>
    </row>
    <row r="42" spans="2:23" ht="35.1" customHeight="1" x14ac:dyDescent="0.25">
      <c r="B42" s="246"/>
      <c r="C42" s="28"/>
      <c r="D42" s="28"/>
      <c r="E42" s="19"/>
      <c r="F42" s="19"/>
      <c r="G42" s="19"/>
      <c r="H42" s="19"/>
      <c r="I42" s="19"/>
      <c r="J42" s="19"/>
      <c r="K42" s="19"/>
      <c r="L42" s="19"/>
      <c r="M42" s="19"/>
      <c r="N42" s="266"/>
      <c r="O42" s="19"/>
      <c r="P42" s="19"/>
      <c r="Q42" s="19"/>
      <c r="R42" s="19"/>
      <c r="S42" s="266"/>
      <c r="T42" s="19"/>
      <c r="U42" s="267"/>
      <c r="V42" s="268"/>
      <c r="W42" s="187"/>
    </row>
    <row r="43" spans="2:23" ht="35.1" customHeight="1" x14ac:dyDescent="0.25">
      <c r="B43" s="246"/>
      <c r="C43" s="28"/>
      <c r="D43" s="28"/>
      <c r="E43" s="19"/>
      <c r="F43" s="19"/>
      <c r="G43" s="19"/>
      <c r="H43" s="19"/>
      <c r="I43" s="19"/>
      <c r="J43" s="19"/>
      <c r="K43" s="19"/>
      <c r="L43" s="19"/>
      <c r="M43" s="19"/>
      <c r="N43" s="266"/>
      <c r="O43" s="19"/>
      <c r="P43" s="19"/>
      <c r="Q43" s="19"/>
      <c r="R43" s="19"/>
      <c r="S43" s="266"/>
      <c r="T43" s="19"/>
      <c r="U43" s="267"/>
      <c r="V43" s="268"/>
      <c r="W43" s="187"/>
    </row>
    <row r="44" spans="2:23" ht="35.1" customHeight="1" x14ac:dyDescent="0.25">
      <c r="B44" s="246"/>
      <c r="C44" s="28"/>
      <c r="D44" s="28"/>
      <c r="E44" s="19"/>
      <c r="F44" s="19"/>
      <c r="G44" s="19"/>
      <c r="H44" s="19"/>
      <c r="I44" s="19"/>
      <c r="J44" s="19"/>
      <c r="K44" s="19"/>
      <c r="L44" s="19"/>
      <c r="M44" s="19"/>
      <c r="N44" s="266"/>
      <c r="O44" s="19"/>
      <c r="P44" s="19"/>
      <c r="Q44" s="19"/>
      <c r="R44" s="19"/>
      <c r="S44" s="266"/>
      <c r="T44" s="19"/>
      <c r="U44" s="267"/>
      <c r="V44" s="268"/>
      <c r="W44" s="187"/>
    </row>
    <row r="45" spans="2:23" ht="35.1" customHeight="1" thickBot="1" x14ac:dyDescent="0.3">
      <c r="B45" s="247"/>
      <c r="C45" s="33"/>
      <c r="D45" s="33"/>
      <c r="E45" s="188"/>
      <c r="F45" s="188"/>
      <c r="G45" s="188"/>
      <c r="H45" s="188"/>
      <c r="I45" s="188"/>
      <c r="J45" s="188"/>
      <c r="K45" s="188"/>
      <c r="L45" s="188"/>
      <c r="M45" s="188"/>
      <c r="N45" s="271"/>
      <c r="O45" s="188"/>
      <c r="P45" s="188"/>
      <c r="Q45" s="188"/>
      <c r="R45" s="188"/>
      <c r="S45" s="271"/>
      <c r="T45" s="188"/>
      <c r="U45" s="272"/>
      <c r="V45" s="273"/>
      <c r="W45" s="189"/>
    </row>
    <row r="46" spans="2:23" ht="15.75" x14ac:dyDescent="0.25"/>
    <row r="47" spans="2:23" ht="15.75" x14ac:dyDescent="0.25"/>
    <row r="48" spans="2:23" ht="15.75" x14ac:dyDescent="0.25"/>
    <row r="49" ht="15.75" x14ac:dyDescent="0.25"/>
    <row r="50" ht="15.75" x14ac:dyDescent="0.25"/>
    <row r="51" ht="15.75" x14ac:dyDescent="0.25"/>
    <row r="52" ht="15.75" x14ac:dyDescent="0.25"/>
    <row r="53" ht="15.75" x14ac:dyDescent="0.25"/>
    <row r="54" ht="15.75" x14ac:dyDescent="0.25"/>
    <row r="55" ht="15.75" x14ac:dyDescent="0.25"/>
    <row r="56" ht="15.75" x14ac:dyDescent="0.25"/>
    <row r="57" ht="15.75" x14ac:dyDescent="0.25"/>
    <row r="58" ht="15.75" x14ac:dyDescent="0.25"/>
    <row r="59" ht="15.75" x14ac:dyDescent="0.25"/>
    <row r="60" ht="15.75" x14ac:dyDescent="0.25"/>
    <row r="61" ht="15.75" x14ac:dyDescent="0.25"/>
    <row r="62" ht="15.75" x14ac:dyDescent="0.25"/>
  </sheetData>
  <autoFilter ref="B3:W3" xr:uid="{00000000-0009-0000-0000-000001000000}"/>
  <mergeCells count="8">
    <mergeCell ref="C1:K1"/>
    <mergeCell ref="S2:U2"/>
    <mergeCell ref="V2:W2"/>
    <mergeCell ref="P2:R2"/>
    <mergeCell ref="D2:F2"/>
    <mergeCell ref="G2:K2"/>
    <mergeCell ref="L2:M2"/>
    <mergeCell ref="N2:O2"/>
  </mergeCells>
  <printOptions horizontalCentered="1"/>
  <pageMargins left="0.51181102362204722" right="0.70866141732283472" top="1.1417322834645669" bottom="0.74803149606299213" header="0.31496062992125984" footer="0.31496062992125984"/>
  <pageSetup paperSize="8" scale="40" orientation="landscape" r:id="rId1"/>
  <headerFooter>
    <oddHeader>&amp;C&amp;36PON IOG CCI 2014IT05M9OP001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1:W105"/>
  <sheetViews>
    <sheetView showGridLines="0" view="pageBreakPreview" zoomScale="60" zoomScaleNormal="60" workbookViewId="0">
      <pane ySplit="5" topLeftCell="A20" activePane="bottomLeft" state="frozen"/>
      <selection pane="bottomLeft" activeCell="G64" sqref="G64"/>
    </sheetView>
  </sheetViews>
  <sheetFormatPr defaultColWidth="19.5703125" defaultRowHeight="15" x14ac:dyDescent="0.25"/>
  <cols>
    <col min="1" max="1" width="2.85546875" style="17" customWidth="1"/>
    <col min="2" max="2" width="13.42578125" style="11" customWidth="1"/>
    <col min="3" max="3" width="13.5703125" style="12" customWidth="1"/>
    <col min="4" max="5" width="15" style="12" customWidth="1"/>
    <col min="6" max="6" width="20" style="11" customWidth="1"/>
    <col min="7" max="7" width="23.85546875" style="11" customWidth="1"/>
    <col min="8" max="8" width="25" style="102" customWidth="1"/>
    <col min="9" max="9" width="10.85546875" style="11" customWidth="1"/>
    <col min="10" max="10" width="21.85546875" style="13" customWidth="1"/>
    <col min="11" max="11" width="20.42578125" style="11" customWidth="1"/>
    <col min="12" max="12" width="20.28515625" style="11" customWidth="1"/>
    <col min="13" max="13" width="22" style="11" customWidth="1"/>
    <col min="14" max="16" width="22.140625" style="11" customWidth="1"/>
    <col min="17" max="17" width="18.42578125" style="109" customWidth="1"/>
    <col min="18" max="18" width="1.5703125" style="11" customWidth="1"/>
    <col min="19" max="19" width="59.42578125" style="11" customWidth="1"/>
    <col min="20" max="20" width="21.42578125" style="11" bestFit="1" customWidth="1"/>
    <col min="21" max="21" width="5.5703125" style="11" customWidth="1"/>
    <col min="22" max="22" width="50.5703125" style="11" bestFit="1" customWidth="1"/>
    <col min="23" max="23" width="19.5703125" style="11" bestFit="1" customWidth="1"/>
    <col min="24" max="16384" width="19.5703125" style="11"/>
  </cols>
  <sheetData>
    <row r="1" spans="1:23" ht="15.75" thickBot="1" x14ac:dyDescent="0.3">
      <c r="N1" s="149"/>
    </row>
    <row r="2" spans="1:23" s="139" customFormat="1" ht="24" customHeight="1" thickBot="1" x14ac:dyDescent="0.3">
      <c r="A2" s="170"/>
      <c r="B2" s="309" t="s">
        <v>200</v>
      </c>
      <c r="C2" s="307"/>
      <c r="D2" s="307"/>
      <c r="E2" s="307"/>
      <c r="F2" s="307"/>
      <c r="G2" s="307"/>
      <c r="H2" s="307"/>
      <c r="I2" s="308"/>
      <c r="J2" s="304" t="s">
        <v>10</v>
      </c>
      <c r="K2" s="305"/>
      <c r="L2" s="305"/>
      <c r="M2" s="305"/>
      <c r="N2" s="305"/>
      <c r="O2" s="305"/>
      <c r="P2" s="306"/>
      <c r="Q2" s="245">
        <f>+T15</f>
        <v>0</v>
      </c>
      <c r="S2" s="123" t="s">
        <v>160</v>
      </c>
    </row>
    <row r="3" spans="1:23" ht="23.1" customHeight="1" thickBot="1" x14ac:dyDescent="0.3">
      <c r="B3" s="25"/>
      <c r="C3" s="203"/>
      <c r="D3" s="100"/>
      <c r="E3" s="14"/>
      <c r="F3" s="26"/>
      <c r="G3" s="26"/>
      <c r="H3" s="26"/>
      <c r="I3" s="167" t="s">
        <v>203</v>
      </c>
      <c r="J3" s="168">
        <f>SUM(J6:J102)</f>
        <v>0</v>
      </c>
      <c r="K3" s="101">
        <f t="shared" ref="K3:O3" si="0">SUM(K6:K102)</f>
        <v>0</v>
      </c>
      <c r="L3" s="101">
        <f t="shared" si="0"/>
        <v>0</v>
      </c>
      <c r="M3" s="101">
        <f t="shared" si="0"/>
        <v>0</v>
      </c>
      <c r="N3" s="101">
        <f t="shared" si="0"/>
        <v>0</v>
      </c>
      <c r="O3" s="101">
        <f t="shared" si="0"/>
        <v>0</v>
      </c>
      <c r="P3" s="169">
        <f>SUM(P6:P102)</f>
        <v>0</v>
      </c>
      <c r="Q3" s="245">
        <f>+T27</f>
        <v>0</v>
      </c>
      <c r="S3" s="125" t="s">
        <v>161</v>
      </c>
    </row>
    <row r="4" spans="1:23" s="81" customFormat="1" ht="14.25" customHeight="1" thickBot="1" x14ac:dyDescent="0.3">
      <c r="B4" s="297"/>
      <c r="C4" s="92"/>
      <c r="D4" s="99"/>
      <c r="E4" s="99"/>
      <c r="F4" s="93"/>
      <c r="G4" s="93"/>
      <c r="H4" s="93"/>
      <c r="I4" s="94"/>
      <c r="J4" s="95"/>
      <c r="K4" s="96"/>
      <c r="L4" s="97"/>
      <c r="M4" s="96"/>
      <c r="N4" s="98"/>
      <c r="O4" s="96"/>
      <c r="P4" s="96"/>
      <c r="Q4" s="298"/>
    </row>
    <row r="5" spans="1:23" ht="62.25" customHeight="1" thickBot="1" x14ac:dyDescent="0.3">
      <c r="B5" s="15" t="s">
        <v>101</v>
      </c>
      <c r="C5" s="15" t="s">
        <v>14</v>
      </c>
      <c r="D5" s="15" t="s">
        <v>85</v>
      </c>
      <c r="E5" s="15" t="s">
        <v>86</v>
      </c>
      <c r="F5" s="15" t="s">
        <v>69</v>
      </c>
      <c r="G5" s="15" t="s">
        <v>207</v>
      </c>
      <c r="H5" s="16" t="s">
        <v>2</v>
      </c>
      <c r="I5" s="16" t="s">
        <v>125</v>
      </c>
      <c r="J5" s="18" t="s">
        <v>114</v>
      </c>
      <c r="K5" s="76" t="s">
        <v>115</v>
      </c>
      <c r="L5" s="274" t="s">
        <v>116</v>
      </c>
      <c r="M5" s="76" t="s">
        <v>11</v>
      </c>
      <c r="N5" s="136" t="s">
        <v>127</v>
      </c>
      <c r="O5" s="137" t="s">
        <v>126</v>
      </c>
      <c r="P5" s="77" t="s">
        <v>117</v>
      </c>
      <c r="Q5" s="110" t="s">
        <v>130</v>
      </c>
    </row>
    <row r="6" spans="1:23" s="17" customFormat="1" ht="35.25" customHeight="1" thickTop="1" thickBot="1" x14ac:dyDescent="0.3">
      <c r="B6" s="275"/>
      <c r="C6" s="199"/>
      <c r="D6" s="199"/>
      <c r="E6" s="200"/>
      <c r="F6" s="78"/>
      <c r="G6" s="78"/>
      <c r="H6" s="201"/>
      <c r="I6" s="264"/>
      <c r="J6" s="138"/>
      <c r="K6" s="79"/>
      <c r="L6" s="80">
        <f t="shared" ref="L6:L37" si="1">IF(K6=0,J6,K6)</f>
        <v>0</v>
      </c>
      <c r="M6" s="83">
        <f>+J6-N6</f>
        <v>0</v>
      </c>
      <c r="N6" s="134">
        <f>IF(K6=0,SUMPRODUCT(('Irregolarità NO Proiez'!$B$4:$B$932=G6)*('Irregolarità NO Proiez'!$D$4:$D$932)),SUMPRODUCT(('Proiez Err'!$C$4:$C$45=G6)*('Proiez Err'!$E$4:$E$45)))</f>
        <v>0</v>
      </c>
      <c r="O6" s="135">
        <f>IF(K6&lt;&gt;0,SUMPRODUCT(('Proiez Err'!$C$4:$C$45=G6)*('Proiez Err'!$G$4:$G$45)),0)</f>
        <v>0</v>
      </c>
      <c r="P6" s="86">
        <f>IF(K6=0,N6,O6)</f>
        <v>0</v>
      </c>
      <c r="Q6" s="276">
        <f t="shared" ref="Q6:Q42" si="2">IF(H6="LV",P6/J6,0)</f>
        <v>0</v>
      </c>
      <c r="S6" s="155" t="s">
        <v>131</v>
      </c>
      <c r="T6" s="157">
        <f>+W6+W14</f>
        <v>0</v>
      </c>
      <c r="V6" s="105" t="s">
        <v>118</v>
      </c>
      <c r="W6" s="116"/>
    </row>
    <row r="7" spans="1:23" s="17" customFormat="1" ht="35.25" customHeight="1" x14ac:dyDescent="0.25">
      <c r="B7" s="277"/>
      <c r="C7" s="146"/>
      <c r="D7" s="146"/>
      <c r="E7" s="28"/>
      <c r="F7" s="29"/>
      <c r="G7" s="29"/>
      <c r="H7" s="202"/>
      <c r="I7" s="198"/>
      <c r="J7" s="27"/>
      <c r="K7" s="30"/>
      <c r="L7" s="31">
        <f t="shared" si="1"/>
        <v>0</v>
      </c>
      <c r="M7" s="82">
        <f t="shared" ref="M7:M70" si="3">+J7-N7</f>
        <v>0</v>
      </c>
      <c r="N7" s="88">
        <f>IF(K7=0,SUMPRODUCT(('Irregolarità NO Proiez'!$B$4:$B$932=G7)*('Irregolarità NO Proiez'!$D$4:$D$932)),SUMPRODUCT(('Proiez Err'!$C$4:$C$45=G7)*('Proiez Err'!$E$4:$E$45)))</f>
        <v>0</v>
      </c>
      <c r="O7" s="89">
        <f>IF(K7&lt;&gt;0,SUMPRODUCT(('Proiez Err'!$C$4:$C$45=G7)*('Proiez Err'!$G$4:$G$45)),0)</f>
        <v>0</v>
      </c>
      <c r="P7" s="85">
        <f t="shared" ref="P7:P42" si="4">IF(K7=0,N7,O7)</f>
        <v>0</v>
      </c>
      <c r="Q7" s="108">
        <f t="shared" si="2"/>
        <v>0</v>
      </c>
      <c r="S7" s="176"/>
      <c r="T7" s="173"/>
      <c r="V7" s="106" t="s">
        <v>128</v>
      </c>
      <c r="W7" s="117"/>
    </row>
    <row r="8" spans="1:23" s="17" customFormat="1" ht="35.25" customHeight="1" x14ac:dyDescent="0.25">
      <c r="B8" s="277"/>
      <c r="C8" s="28"/>
      <c r="D8" s="28"/>
      <c r="E8" s="28"/>
      <c r="F8" s="29"/>
      <c r="G8" s="29"/>
      <c r="H8" s="202"/>
      <c r="I8" s="198"/>
      <c r="J8" s="27"/>
      <c r="K8" s="30"/>
      <c r="L8" s="31">
        <f t="shared" si="1"/>
        <v>0</v>
      </c>
      <c r="M8" s="82">
        <f t="shared" si="3"/>
        <v>0</v>
      </c>
      <c r="N8" s="88">
        <f>IF(K8=0,SUMPRODUCT(('Irregolarità NO Proiez'!$B$4:$B$932=G8)*('Irregolarità NO Proiez'!$D$4:$D$932)),SUMPRODUCT(('Proiez Err'!$C$4:$C$45=G8)*('Proiez Err'!$E$4:$E$45)))</f>
        <v>0</v>
      </c>
      <c r="O8" s="89">
        <f>IF(K8&lt;&gt;0,SUMPRODUCT(('Proiez Err'!$C$4:$C$45=G8)*('Proiez Err'!$G$4:$G$45)),0)</f>
        <v>0</v>
      </c>
      <c r="P8" s="85">
        <f t="shared" si="4"/>
        <v>0</v>
      </c>
      <c r="Q8" s="108">
        <f t="shared" si="2"/>
        <v>0</v>
      </c>
      <c r="S8" s="177"/>
      <c r="T8" s="174"/>
      <c r="V8" s="107" t="s">
        <v>129</v>
      </c>
      <c r="W8" s="118">
        <f>SUMPRODUCT(($H$6:$H$47="HV")*($P$6:$P$47))</f>
        <v>0</v>
      </c>
    </row>
    <row r="9" spans="1:23" s="17" customFormat="1" ht="35.25" customHeight="1" thickBot="1" x14ac:dyDescent="0.3">
      <c r="B9" s="278"/>
      <c r="C9" s="28"/>
      <c r="D9" s="28"/>
      <c r="E9" s="28"/>
      <c r="F9" s="29"/>
      <c r="G9" s="29"/>
      <c r="H9" s="103"/>
      <c r="I9" s="198"/>
      <c r="J9" s="27"/>
      <c r="K9" s="30"/>
      <c r="L9" s="31">
        <f t="shared" si="1"/>
        <v>0</v>
      </c>
      <c r="M9" s="82">
        <f t="shared" si="3"/>
        <v>0</v>
      </c>
      <c r="N9" s="88">
        <f>IF(K9=0,SUMPRODUCT(('Irregolarità NO Proiez'!$B$4:$B$932=G9)*('Irregolarità NO Proiez'!$D$4:$D$932)),SUMPRODUCT(('Proiez Err'!$C$4:$C$45=G9)*('Proiez Err'!$E$4:$E$45)))</f>
        <v>0</v>
      </c>
      <c r="O9" s="89">
        <f>IF(K9&lt;&gt;0,SUMPRODUCT(('Proiez Err'!$C$4:$C$45=G9)*('Proiez Err'!$G$4:$G$45)),0)</f>
        <v>0</v>
      </c>
      <c r="P9" s="85">
        <f t="shared" si="4"/>
        <v>0</v>
      </c>
      <c r="Q9" s="108">
        <f t="shared" si="2"/>
        <v>0</v>
      </c>
      <c r="S9" s="177"/>
      <c r="T9" s="174"/>
      <c r="V9" s="112" t="s">
        <v>119</v>
      </c>
      <c r="W9" s="119">
        <f>+W7*SUM(Q6:Q47)</f>
        <v>0</v>
      </c>
    </row>
    <row r="10" spans="1:23" s="17" customFormat="1" ht="35.25" customHeight="1" thickBot="1" x14ac:dyDescent="0.3">
      <c r="B10" s="278"/>
      <c r="C10" s="28"/>
      <c r="D10" s="28"/>
      <c r="E10" s="28"/>
      <c r="F10" s="29"/>
      <c r="G10" s="29"/>
      <c r="H10" s="202"/>
      <c r="I10" s="198"/>
      <c r="J10" s="27"/>
      <c r="K10" s="30"/>
      <c r="L10" s="31">
        <f t="shared" si="1"/>
        <v>0</v>
      </c>
      <c r="M10" s="82">
        <f t="shared" si="3"/>
        <v>0</v>
      </c>
      <c r="N10" s="88">
        <f>IF(K10=0,SUMPRODUCT(('Irregolarità NO Proiez'!$B$4:$B$932=G10)*('Irregolarità NO Proiez'!$D$4:$D$932)),SUMPRODUCT(('Proiez Err'!$C$4:$C$45=G10)*('Proiez Err'!$E$4:$E$45)))</f>
        <v>0</v>
      </c>
      <c r="O10" s="89">
        <f>IF(K10&lt;&gt;0,SUMPRODUCT(('Proiez Err'!$C$4:$C$45=G10)*('Proiez Err'!$G$4:$G$45)),0)</f>
        <v>0</v>
      </c>
      <c r="P10" s="85">
        <f t="shared" si="4"/>
        <v>0</v>
      </c>
      <c r="Q10" s="108">
        <f t="shared" si="2"/>
        <v>0</v>
      </c>
      <c r="R10" s="81"/>
      <c r="S10" s="177"/>
      <c r="T10" s="174"/>
      <c r="U10" s="114"/>
      <c r="V10" s="113" t="s">
        <v>120</v>
      </c>
      <c r="W10" s="120">
        <f>SUM(W8:W9)</f>
        <v>0</v>
      </c>
    </row>
    <row r="11" spans="1:23" s="17" customFormat="1" ht="35.25" customHeight="1" thickBot="1" x14ac:dyDescent="0.3">
      <c r="B11" s="278"/>
      <c r="C11" s="28"/>
      <c r="D11" s="28"/>
      <c r="E11" s="28"/>
      <c r="F11" s="29"/>
      <c r="G11" s="29"/>
      <c r="H11" s="202"/>
      <c r="I11" s="198"/>
      <c r="J11" s="27"/>
      <c r="K11" s="30"/>
      <c r="L11" s="31">
        <f t="shared" si="1"/>
        <v>0</v>
      </c>
      <c r="M11" s="82">
        <f t="shared" si="3"/>
        <v>0</v>
      </c>
      <c r="N11" s="88">
        <f>IF(K11=0,SUMPRODUCT(('Irregolarità NO Proiez'!$B$4:$B$932=G11)*('Irregolarità NO Proiez'!$D$4:$D$932)),SUMPRODUCT(('Proiez Err'!$C$4:$C$45=G11)*('Proiez Err'!$E$4:$E$45)))</f>
        <v>0</v>
      </c>
      <c r="O11" s="89">
        <f>IF(K11&lt;&gt;0,SUMPRODUCT(('Proiez Err'!$C$4:$C$45=G11)*('Proiez Err'!$G$4:$G$45)),0)</f>
        <v>0</v>
      </c>
      <c r="P11" s="85">
        <f t="shared" si="4"/>
        <v>0</v>
      </c>
      <c r="Q11" s="108">
        <f t="shared" si="2"/>
        <v>0</v>
      </c>
      <c r="S11" s="178"/>
      <c r="T11" s="175"/>
      <c r="U11" s="114"/>
      <c r="V11" s="123" t="s">
        <v>121</v>
      </c>
      <c r="W11" s="124" t="e">
        <f>+W10/W6</f>
        <v>#DIV/0!</v>
      </c>
    </row>
    <row r="12" spans="1:23" s="17" customFormat="1" ht="35.25" customHeight="1" thickBot="1" x14ac:dyDescent="0.3">
      <c r="B12" s="278"/>
      <c r="C12" s="28"/>
      <c r="D12" s="28"/>
      <c r="E12" s="28"/>
      <c r="F12" s="29"/>
      <c r="G12" s="29"/>
      <c r="H12" s="202"/>
      <c r="I12" s="198"/>
      <c r="J12" s="27"/>
      <c r="K12" s="30"/>
      <c r="L12" s="31">
        <f t="shared" si="1"/>
        <v>0</v>
      </c>
      <c r="M12" s="82">
        <f t="shared" si="3"/>
        <v>0</v>
      </c>
      <c r="N12" s="88">
        <f>IF(K12=0,SUMPRODUCT(('Irregolarità NO Proiez'!$B$4:$B$932=G12)*('Irregolarità NO Proiez'!$D$4:$D$932)),SUMPRODUCT(('Proiez Err'!$C$4:$C$45=G12)*('Proiez Err'!$E$4:$E$45)))</f>
        <v>0</v>
      </c>
      <c r="O12" s="89">
        <f>IF(K12&lt;&gt;0,SUMPRODUCT(('Proiez Err'!$C$4:$C$45=G12)*('Proiez Err'!$G$4:$G$45)),0)</f>
        <v>0</v>
      </c>
      <c r="P12" s="85">
        <f t="shared" si="4"/>
        <v>0</v>
      </c>
      <c r="Q12" s="108">
        <f t="shared" si="2"/>
        <v>0</v>
      </c>
      <c r="S12" s="171" t="s">
        <v>129</v>
      </c>
      <c r="T12" s="172">
        <f>+W8+W16</f>
        <v>0</v>
      </c>
      <c r="U12" s="115"/>
      <c r="V12" s="125" t="s">
        <v>122</v>
      </c>
      <c r="W12" s="126">
        <f>+SUM(N6:N47)</f>
        <v>0</v>
      </c>
    </row>
    <row r="13" spans="1:23" s="17" customFormat="1" ht="35.25" customHeight="1" thickBot="1" x14ac:dyDescent="0.3">
      <c r="B13" s="278"/>
      <c r="C13" s="28"/>
      <c r="D13" s="28"/>
      <c r="E13" s="28"/>
      <c r="F13" s="29"/>
      <c r="G13" s="29"/>
      <c r="H13" s="202"/>
      <c r="I13" s="198"/>
      <c r="J13" s="27"/>
      <c r="K13" s="30"/>
      <c r="L13" s="31">
        <f t="shared" si="1"/>
        <v>0</v>
      </c>
      <c r="M13" s="82">
        <f t="shared" si="3"/>
        <v>0</v>
      </c>
      <c r="N13" s="88">
        <f>IF(K13=0,SUMPRODUCT(('Irregolarità NO Proiez'!$B$4:$B$932=G13)*('Irregolarità NO Proiez'!$D$4:$D$932)),SUMPRODUCT(('Proiez Err'!$C$4:$C$45=G13)*('Proiez Err'!$E$4:$E$45)))</f>
        <v>0</v>
      </c>
      <c r="O13" s="89">
        <f>IF(K13&lt;&gt;0,SUMPRODUCT(('Proiez Err'!$C$4:$C$45=G13)*('Proiez Err'!$G$4:$G$45)),0)</f>
        <v>0</v>
      </c>
      <c r="P13" s="85">
        <f t="shared" si="4"/>
        <v>0</v>
      </c>
      <c r="Q13" s="108">
        <f t="shared" si="2"/>
        <v>0</v>
      </c>
      <c r="S13" s="156" t="s">
        <v>119</v>
      </c>
      <c r="T13" s="158">
        <f>+W9+W17</f>
        <v>0</v>
      </c>
      <c r="U13" s="114"/>
      <c r="V13" s="127" t="s">
        <v>123</v>
      </c>
      <c r="W13" s="128" t="e">
        <f>+((W11*W6)-W12)/W6</f>
        <v>#DIV/0!</v>
      </c>
    </row>
    <row r="14" spans="1:23" s="17" customFormat="1" ht="35.25" customHeight="1" thickBot="1" x14ac:dyDescent="0.3">
      <c r="B14" s="278"/>
      <c r="C14" s="28"/>
      <c r="D14" s="28"/>
      <c r="E14" s="28"/>
      <c r="F14" s="29"/>
      <c r="G14" s="29"/>
      <c r="H14" s="202"/>
      <c r="I14" s="198"/>
      <c r="J14" s="27"/>
      <c r="K14" s="30"/>
      <c r="L14" s="31">
        <f t="shared" si="1"/>
        <v>0</v>
      </c>
      <c r="M14" s="82">
        <f t="shared" si="3"/>
        <v>0</v>
      </c>
      <c r="N14" s="88">
        <f>IF(K14=0,SUMPRODUCT(('Irregolarità NO Proiez'!$B$4:$B$932=G14)*('Irregolarità NO Proiez'!$D$4:$D$932)),SUMPRODUCT(('Proiez Err'!$C$4:$C$45=G14)*('Proiez Err'!$E$4:$E$45)))</f>
        <v>0</v>
      </c>
      <c r="O14" s="89">
        <f>IF(K14&lt;&gt;0,SUMPRODUCT(('Proiez Err'!$C$4:$C$45=G14)*('Proiez Err'!$G$4:$G$45)),0)</f>
        <v>0</v>
      </c>
      <c r="P14" s="85">
        <f t="shared" si="4"/>
        <v>0</v>
      </c>
      <c r="Q14" s="108">
        <f t="shared" si="2"/>
        <v>0</v>
      </c>
      <c r="S14" s="113" t="s">
        <v>120</v>
      </c>
      <c r="T14" s="120">
        <f>SUM(T7:T13)</f>
        <v>0</v>
      </c>
      <c r="U14" s="115"/>
      <c r="V14" s="105" t="s">
        <v>124</v>
      </c>
      <c r="W14" s="116"/>
    </row>
    <row r="15" spans="1:23" s="17" customFormat="1" ht="35.25" customHeight="1" thickBot="1" x14ac:dyDescent="0.3">
      <c r="B15" s="278"/>
      <c r="C15" s="28"/>
      <c r="D15" s="28"/>
      <c r="E15" s="28"/>
      <c r="F15" s="29"/>
      <c r="G15" s="29"/>
      <c r="H15" s="202"/>
      <c r="I15" s="198"/>
      <c r="J15" s="27"/>
      <c r="K15" s="30"/>
      <c r="L15" s="31">
        <f t="shared" si="1"/>
        <v>0</v>
      </c>
      <c r="M15" s="82">
        <f t="shared" si="3"/>
        <v>0</v>
      </c>
      <c r="N15" s="88">
        <f>IF(K15=0,SUMPRODUCT(('Irregolarità NO Proiez'!$B$4:$B$932=G15)*('Irregolarità NO Proiez'!$D$4:$D$932)),SUMPRODUCT(('Proiez Err'!$C$4:$C$45=G15)*('Proiez Err'!$E$4:$E$45)))</f>
        <v>0</v>
      </c>
      <c r="O15" s="89">
        <f>IF(K15&lt;&gt;0,SUMPRODUCT(('Proiez Err'!$C$4:$C$45=G15)*('Proiez Err'!$G$4:$G$45)),0)</f>
        <v>0</v>
      </c>
      <c r="P15" s="85">
        <f t="shared" si="4"/>
        <v>0</v>
      </c>
      <c r="Q15" s="108">
        <f t="shared" si="2"/>
        <v>0</v>
      </c>
      <c r="S15" s="123" t="s">
        <v>121</v>
      </c>
      <c r="T15" s="124">
        <f>IF(T6=0,0,+T14/T6)</f>
        <v>0</v>
      </c>
      <c r="V15" s="106" t="s">
        <v>133</v>
      </c>
      <c r="W15" s="117"/>
    </row>
    <row r="16" spans="1:23" s="17" customFormat="1" ht="35.25" customHeight="1" thickBot="1" x14ac:dyDescent="0.3">
      <c r="B16" s="278"/>
      <c r="C16" s="28"/>
      <c r="D16" s="28"/>
      <c r="E16" s="28"/>
      <c r="F16" s="29"/>
      <c r="G16" s="29"/>
      <c r="H16" s="202"/>
      <c r="I16" s="198"/>
      <c r="J16" s="27"/>
      <c r="K16" s="30"/>
      <c r="L16" s="31">
        <f t="shared" si="1"/>
        <v>0</v>
      </c>
      <c r="M16" s="82">
        <f t="shared" si="3"/>
        <v>0</v>
      </c>
      <c r="N16" s="88">
        <f>IF(K16=0,SUMPRODUCT(('Irregolarità NO Proiez'!$B$4:$B$932=G16)*('Irregolarità NO Proiez'!$D$4:$D$932)),SUMPRODUCT(('Proiez Err'!$C$4:$C$45=G16)*('Proiez Err'!$E$4:$E$45)))</f>
        <v>0</v>
      </c>
      <c r="O16" s="89">
        <f>IF(K16&lt;&gt;0,SUMPRODUCT(('Proiez Err'!$C$4:$C$45=G16)*('Proiez Err'!$G$4:$G$45)),0)</f>
        <v>0</v>
      </c>
      <c r="P16" s="85">
        <f t="shared" si="4"/>
        <v>0</v>
      </c>
      <c r="Q16" s="108">
        <f t="shared" si="2"/>
        <v>0</v>
      </c>
      <c r="V16" s="107" t="s">
        <v>129</v>
      </c>
      <c r="W16" s="118">
        <f>SUMPRODUCT(($H$48:$H$102="HV")*($P$48:$P$102))</f>
        <v>0</v>
      </c>
    </row>
    <row r="17" spans="2:23" s="17" customFormat="1" ht="35.25" customHeight="1" thickBot="1" x14ac:dyDescent="0.3">
      <c r="B17" s="278"/>
      <c r="C17" s="28"/>
      <c r="D17" s="28"/>
      <c r="E17" s="28"/>
      <c r="F17" s="29"/>
      <c r="G17" s="29"/>
      <c r="H17" s="202"/>
      <c r="I17" s="198"/>
      <c r="J17" s="27"/>
      <c r="K17" s="30"/>
      <c r="L17" s="31">
        <f t="shared" si="1"/>
        <v>0</v>
      </c>
      <c r="M17" s="82">
        <f t="shared" si="3"/>
        <v>0</v>
      </c>
      <c r="N17" s="88">
        <f>IF(K17=0,SUMPRODUCT(('Irregolarità NO Proiez'!$B$4:$B$932=G17)*('Irregolarità NO Proiez'!$D$4:$D$932)),SUMPRODUCT(('Proiez Err'!$C$4:$C$45=G17)*('Proiez Err'!$E$4:$E$45)))</f>
        <v>0</v>
      </c>
      <c r="O17" s="89">
        <f>IF(K17&lt;&gt;0,SUMPRODUCT(('Proiez Err'!$C$4:$C$45=G17)*('Proiez Err'!$G$4:$G$45)),0)</f>
        <v>0</v>
      </c>
      <c r="P17" s="85">
        <f t="shared" si="4"/>
        <v>0</v>
      </c>
      <c r="Q17" s="108">
        <f t="shared" si="2"/>
        <v>0</v>
      </c>
      <c r="S17" s="179" t="s">
        <v>122</v>
      </c>
      <c r="T17" s="180"/>
      <c r="V17" s="112" t="s">
        <v>119</v>
      </c>
      <c r="W17" s="119">
        <f>+W15*SUM(Q48:Q102)</f>
        <v>0</v>
      </c>
    </row>
    <row r="18" spans="2:23" s="17" customFormat="1" ht="35.25" customHeight="1" thickBot="1" x14ac:dyDescent="0.3">
      <c r="B18" s="278"/>
      <c r="C18" s="28"/>
      <c r="D18" s="28"/>
      <c r="E18" s="28"/>
      <c r="F18" s="29"/>
      <c r="G18" s="29"/>
      <c r="H18" s="202"/>
      <c r="I18" s="198"/>
      <c r="J18" s="27"/>
      <c r="K18" s="30"/>
      <c r="L18" s="31">
        <f t="shared" si="1"/>
        <v>0</v>
      </c>
      <c r="M18" s="82">
        <f t="shared" si="3"/>
        <v>0</v>
      </c>
      <c r="N18" s="88">
        <f>IF(K18=0,SUMPRODUCT(('Irregolarità NO Proiez'!$B$4:$B$932=G18)*('Irregolarità NO Proiez'!$D$4:$D$932)),SUMPRODUCT(('Proiez Err'!$C$4:$C$45=G18)*('Proiez Err'!$E$4:$E$45)))</f>
        <v>0</v>
      </c>
      <c r="O18" s="89">
        <f>IF(K18&lt;&gt;0,SUMPRODUCT(('Proiez Err'!$C$4:$C$45=G18)*('Proiez Err'!$G$4:$G$45)),0)</f>
        <v>0</v>
      </c>
      <c r="P18" s="85">
        <f t="shared" si="4"/>
        <v>0</v>
      </c>
      <c r="Q18" s="108">
        <f t="shared" si="2"/>
        <v>0</v>
      </c>
      <c r="S18" s="176"/>
      <c r="T18" s="173"/>
      <c r="U18" s="185"/>
      <c r="V18" s="113" t="s">
        <v>120</v>
      </c>
      <c r="W18" s="120">
        <f>SUM(W16:W17)</f>
        <v>0</v>
      </c>
    </row>
    <row r="19" spans="2:23" s="17" customFormat="1" ht="35.25" customHeight="1" thickBot="1" x14ac:dyDescent="0.3">
      <c r="B19" s="278"/>
      <c r="C19" s="28"/>
      <c r="D19" s="28"/>
      <c r="E19" s="28"/>
      <c r="F19" s="29"/>
      <c r="G19" s="29"/>
      <c r="H19" s="202"/>
      <c r="I19" s="198"/>
      <c r="J19" s="27"/>
      <c r="K19" s="30"/>
      <c r="L19" s="31">
        <f t="shared" si="1"/>
        <v>0</v>
      </c>
      <c r="M19" s="82">
        <f t="shared" si="3"/>
        <v>0</v>
      </c>
      <c r="N19" s="88">
        <f>IF(K19=0,SUMPRODUCT(('Irregolarità NO Proiez'!$B$4:$B$932=G19)*('Irregolarità NO Proiez'!$D$4:$D$932)),SUMPRODUCT(('Proiez Err'!$C$4:$C$45=G19)*('Proiez Err'!$E$4:$E$45)))</f>
        <v>0</v>
      </c>
      <c r="O19" s="89">
        <f>IF(K19&lt;&gt;0,SUMPRODUCT(('Proiez Err'!$C$4:$C$45=G19)*('Proiez Err'!$G$4:$G$45)),0)</f>
        <v>0</v>
      </c>
      <c r="P19" s="85">
        <f t="shared" si="4"/>
        <v>0</v>
      </c>
      <c r="Q19" s="108">
        <f t="shared" si="2"/>
        <v>0</v>
      </c>
      <c r="S19" s="177"/>
      <c r="T19" s="174"/>
      <c r="V19" s="123" t="s">
        <v>121</v>
      </c>
      <c r="W19" s="124">
        <f>IF(W14=0,0,+W18/W14)</f>
        <v>0</v>
      </c>
    </row>
    <row r="20" spans="2:23" s="17" customFormat="1" ht="35.25" customHeight="1" thickBot="1" x14ac:dyDescent="0.3">
      <c r="B20" s="278"/>
      <c r="C20" s="28"/>
      <c r="D20" s="28"/>
      <c r="E20" s="28"/>
      <c r="F20" s="29"/>
      <c r="G20" s="29"/>
      <c r="H20" s="202"/>
      <c r="I20" s="198"/>
      <c r="J20" s="27"/>
      <c r="K20" s="30"/>
      <c r="L20" s="31">
        <f t="shared" si="1"/>
        <v>0</v>
      </c>
      <c r="M20" s="82">
        <f t="shared" si="3"/>
        <v>0</v>
      </c>
      <c r="N20" s="88">
        <f>IF(K20=0,SUMPRODUCT(('Irregolarità NO Proiez'!$B$4:$B$932=G20)*('Irregolarità NO Proiez'!$D$4:$D$932)),SUMPRODUCT(('Proiez Err'!$C$4:$C$45=G20)*('Proiez Err'!$E$4:$E$45)))</f>
        <v>0</v>
      </c>
      <c r="O20" s="89">
        <f>IF(K20&lt;&gt;0,SUMPRODUCT(('Proiez Err'!$C$4:$C$45=G20)*('Proiez Err'!$G$4:$G$45)),0)</f>
        <v>0</v>
      </c>
      <c r="P20" s="85">
        <f t="shared" si="4"/>
        <v>0</v>
      </c>
      <c r="Q20" s="108">
        <f t="shared" si="2"/>
        <v>0</v>
      </c>
      <c r="S20" s="229" t="s">
        <v>167</v>
      </c>
      <c r="T20" s="174">
        <f>+N3</f>
        <v>0</v>
      </c>
      <c r="V20" s="125" t="s">
        <v>122</v>
      </c>
      <c r="W20" s="126">
        <f>+SUM($N$48:$N$102)</f>
        <v>0</v>
      </c>
    </row>
    <row r="21" spans="2:23" s="17" customFormat="1" ht="35.25" customHeight="1" thickBot="1" x14ac:dyDescent="0.3">
      <c r="B21" s="278"/>
      <c r="C21" s="28"/>
      <c r="D21" s="28"/>
      <c r="E21" s="28"/>
      <c r="F21" s="29"/>
      <c r="G21" s="29"/>
      <c r="H21" s="202"/>
      <c r="I21" s="198"/>
      <c r="J21" s="27"/>
      <c r="K21" s="30"/>
      <c r="L21" s="31">
        <f t="shared" si="1"/>
        <v>0</v>
      </c>
      <c r="M21" s="82">
        <f t="shared" si="3"/>
        <v>0</v>
      </c>
      <c r="N21" s="88">
        <f>IF(K21=0,SUMPRODUCT(('Irregolarità NO Proiez'!$B$4:$B$932=G21)*('Irregolarità NO Proiez'!$D$4:$D$932)),SUMPRODUCT(('Proiez Err'!$C$4:$C$45=G21)*('Proiez Err'!$E$4:$E$45)))</f>
        <v>0</v>
      </c>
      <c r="O21" s="89">
        <f>IF(K21&lt;&gt;0,SUMPRODUCT(('Proiez Err'!$C$4:$C$45=G21)*('Proiez Err'!$G$4:$G$45)),0)</f>
        <v>0</v>
      </c>
      <c r="P21" s="85">
        <f t="shared" si="4"/>
        <v>0</v>
      </c>
      <c r="Q21" s="108">
        <f t="shared" si="2"/>
        <v>0</v>
      </c>
      <c r="S21" s="125" t="s">
        <v>163</v>
      </c>
      <c r="T21" s="126">
        <f>SUM(T18:T20)</f>
        <v>0</v>
      </c>
      <c r="V21" s="127" t="s">
        <v>123</v>
      </c>
      <c r="W21" s="128">
        <f>IF(W14=0,0,+((W19*W14)-W20)/W14)</f>
        <v>0</v>
      </c>
    </row>
    <row r="22" spans="2:23" s="17" customFormat="1" ht="35.25" customHeight="1" thickBot="1" x14ac:dyDescent="0.3">
      <c r="B22" s="278"/>
      <c r="C22" s="28"/>
      <c r="D22" s="28"/>
      <c r="E22" s="28"/>
      <c r="F22" s="29"/>
      <c r="G22" s="29"/>
      <c r="H22" s="202"/>
      <c r="I22" s="198"/>
      <c r="J22" s="27"/>
      <c r="K22" s="30"/>
      <c r="L22" s="31">
        <f t="shared" si="1"/>
        <v>0</v>
      </c>
      <c r="M22" s="82">
        <f t="shared" si="3"/>
        <v>0</v>
      </c>
      <c r="N22" s="88">
        <f>IF(K22=0,SUMPRODUCT(('Irregolarità NO Proiez'!$B$4:$B$932=G22)*('Irregolarità NO Proiez'!$D$4:$D$932)),SUMPRODUCT(('Proiez Err'!$C$4:$C$45=G22)*('Proiez Err'!$E$4:$E$45)))</f>
        <v>0</v>
      </c>
      <c r="O22" s="89">
        <f>IF(K22&lt;&gt;0,SUMPRODUCT(('Proiez Err'!$C$4:$C$45=G22)*('Proiez Err'!$G$4:$G$45)),0)</f>
        <v>0</v>
      </c>
      <c r="P22" s="85">
        <f t="shared" si="4"/>
        <v>0</v>
      </c>
      <c r="Q22" s="108">
        <f t="shared" si="2"/>
        <v>0</v>
      </c>
      <c r="S22" s="179" t="s">
        <v>162</v>
      </c>
      <c r="T22" s="180"/>
    </row>
    <row r="23" spans="2:23" s="17" customFormat="1" ht="35.25" customHeight="1" x14ac:dyDescent="0.25">
      <c r="B23" s="278"/>
      <c r="C23" s="28"/>
      <c r="D23" s="28"/>
      <c r="E23" s="28"/>
      <c r="F23" s="29"/>
      <c r="G23" s="29"/>
      <c r="H23" s="202"/>
      <c r="I23" s="198"/>
      <c r="J23" s="27"/>
      <c r="K23" s="27"/>
      <c r="L23" s="31">
        <f>IF(K23=0,J23,K23)</f>
        <v>0</v>
      </c>
      <c r="M23" s="82">
        <f t="shared" si="3"/>
        <v>0</v>
      </c>
      <c r="N23" s="88">
        <f>IF(K23=0,SUMPRODUCT(('Irregolarità NO Proiez'!$B$4:$B$932=G23)*('Irregolarità NO Proiez'!$D$4:$D$932)),SUMPRODUCT(('Proiez Err'!$C$4:$C$45=G23)*('Proiez Err'!$E$4:$E$45)))</f>
        <v>0</v>
      </c>
      <c r="O23" s="89">
        <f>IF(K23&lt;&gt;0,SUMPRODUCT(('Proiez Err'!$C$4:$C$45=G23)*('Proiez Err'!$G$4:$G$45)),0)</f>
        <v>0</v>
      </c>
      <c r="P23" s="85">
        <f t="shared" si="4"/>
        <v>0</v>
      </c>
      <c r="Q23" s="108">
        <f t="shared" si="2"/>
        <v>0</v>
      </c>
      <c r="S23" s="176"/>
      <c r="T23" s="173"/>
    </row>
    <row r="24" spans="2:23" s="17" customFormat="1" ht="35.25" customHeight="1" x14ac:dyDescent="0.25">
      <c r="B24" s="278"/>
      <c r="C24" s="28"/>
      <c r="D24" s="28"/>
      <c r="E24" s="28"/>
      <c r="F24" s="29"/>
      <c r="G24" s="29"/>
      <c r="H24" s="202"/>
      <c r="I24" s="198"/>
      <c r="J24" s="27"/>
      <c r="K24" s="30"/>
      <c r="L24" s="31">
        <f t="shared" si="1"/>
        <v>0</v>
      </c>
      <c r="M24" s="82">
        <f t="shared" si="3"/>
        <v>0</v>
      </c>
      <c r="N24" s="88">
        <f>IF(K24=0,SUMPRODUCT(('Irregolarità NO Proiez'!$B$4:$B$932=G24)*('Irregolarità NO Proiez'!$D$4:$D$932)),SUMPRODUCT(('Proiez Err'!$C$4:$C$45=G24)*('Proiez Err'!$E$4:$E$45)))</f>
        <v>0</v>
      </c>
      <c r="O24" s="89">
        <f>IF(K24&lt;&gt;0,SUMPRODUCT(('Proiez Err'!$C$4:$C$45=G24)*('Proiez Err'!$G$4:$G$45)),0)</f>
        <v>0</v>
      </c>
      <c r="P24" s="85">
        <f t="shared" si="4"/>
        <v>0</v>
      </c>
      <c r="Q24" s="108">
        <f t="shared" si="2"/>
        <v>0</v>
      </c>
      <c r="S24" s="177"/>
      <c r="T24" s="174"/>
      <c r="U24" s="185"/>
    </row>
    <row r="25" spans="2:23" s="17" customFormat="1" ht="35.25" customHeight="1" thickBot="1" x14ac:dyDescent="0.3">
      <c r="B25" s="278"/>
      <c r="C25" s="28"/>
      <c r="D25" s="28"/>
      <c r="E25" s="28"/>
      <c r="F25" s="29"/>
      <c r="G25" s="29"/>
      <c r="H25" s="202"/>
      <c r="I25" s="198"/>
      <c r="J25" s="27"/>
      <c r="K25" s="27"/>
      <c r="L25" s="31">
        <f t="shared" si="1"/>
        <v>0</v>
      </c>
      <c r="M25" s="82">
        <f t="shared" si="3"/>
        <v>0</v>
      </c>
      <c r="N25" s="88">
        <f>IF(K25=0,SUMPRODUCT(('Irregolarità NO Proiez'!$B$4:$B$932=G25)*('Irregolarità NO Proiez'!$D$4:$D$932)),SUMPRODUCT(('Proiez Err'!$C$4:$C$45=G25)*('Proiez Err'!$E$4:$E$45)))</f>
        <v>0</v>
      </c>
      <c r="O25" s="89">
        <f>IF(K25&lt;&gt;0,SUMPRODUCT(('Proiez Err'!$C$4:$C$45=G25)*('Proiez Err'!$G$4:$G$45)),0)</f>
        <v>0</v>
      </c>
      <c r="P25" s="85">
        <f t="shared" si="4"/>
        <v>0</v>
      </c>
      <c r="Q25" s="108">
        <f t="shared" si="2"/>
        <v>0</v>
      </c>
      <c r="S25" s="229"/>
      <c r="T25" s="174"/>
      <c r="U25" s="185"/>
    </row>
    <row r="26" spans="2:23" s="17" customFormat="1" ht="35.25" customHeight="1" thickBot="1" x14ac:dyDescent="0.3">
      <c r="B26" s="278"/>
      <c r="C26" s="28"/>
      <c r="D26" s="28"/>
      <c r="E26" s="28"/>
      <c r="F26" s="29"/>
      <c r="G26" s="29"/>
      <c r="H26" s="202"/>
      <c r="I26" s="198"/>
      <c r="J26" s="27"/>
      <c r="K26" s="30"/>
      <c r="L26" s="31">
        <f t="shared" si="1"/>
        <v>0</v>
      </c>
      <c r="M26" s="82">
        <f t="shared" si="3"/>
        <v>0</v>
      </c>
      <c r="N26" s="88">
        <f>IF(K26=0,SUMPRODUCT(('Irregolarità NO Proiez'!$B$4:$B$932=G26)*('Irregolarità NO Proiez'!$D$4:$D$932)),SUMPRODUCT(('Proiez Err'!$C$4:$C$45=G26)*('Proiez Err'!$E$4:$E$45)))</f>
        <v>0</v>
      </c>
      <c r="O26" s="89">
        <f>IF(K26&lt;&gt;0,SUMPRODUCT(('Proiez Err'!$C$4:$C$45=G26)*('Proiez Err'!$G$4:$G$45)),0)</f>
        <v>0</v>
      </c>
      <c r="P26" s="85">
        <f t="shared" si="4"/>
        <v>0</v>
      </c>
      <c r="Q26" s="108">
        <f t="shared" si="2"/>
        <v>0</v>
      </c>
      <c r="S26" s="125" t="s">
        <v>164</v>
      </c>
      <c r="T26" s="126">
        <f>SUM(T23:T25)</f>
        <v>0</v>
      </c>
    </row>
    <row r="27" spans="2:23" s="17" customFormat="1" ht="30" customHeight="1" thickBot="1" x14ac:dyDescent="0.3">
      <c r="B27" s="278"/>
      <c r="C27" s="28"/>
      <c r="D27" s="28"/>
      <c r="E27" s="28"/>
      <c r="F27" s="29"/>
      <c r="G27" s="29"/>
      <c r="H27" s="202"/>
      <c r="I27" s="198"/>
      <c r="J27" s="27"/>
      <c r="K27" s="30"/>
      <c r="L27" s="31">
        <f t="shared" si="1"/>
        <v>0</v>
      </c>
      <c r="M27" s="82">
        <f t="shared" si="3"/>
        <v>0</v>
      </c>
      <c r="N27" s="88">
        <f>IF(K27=0,SUMPRODUCT(('Irregolarità NO Proiez'!$B$4:$B$932=G27)*('Irregolarità NO Proiez'!$D$4:$D$932)),SUMPRODUCT(('Proiez Err'!$C$4:$C$45=G27)*('Proiez Err'!$E$4:$E$45)))</f>
        <v>0</v>
      </c>
      <c r="O27" s="89">
        <f>IF(K27&lt;&gt;0,SUMPRODUCT(('Proiez Err'!$C$4:$C$45=G27)*('Proiez Err'!$G$4:$G$45)),0)</f>
        <v>0</v>
      </c>
      <c r="P27" s="85">
        <f t="shared" si="4"/>
        <v>0</v>
      </c>
      <c r="Q27" s="108">
        <f t="shared" si="2"/>
        <v>0</v>
      </c>
      <c r="S27" s="127" t="s">
        <v>123</v>
      </c>
      <c r="T27" s="128">
        <f>IF(T6=0,0,+((T15*T6)-(T21+T26))/T6)</f>
        <v>0</v>
      </c>
    </row>
    <row r="28" spans="2:23" s="17" customFormat="1" ht="37.5" customHeight="1" thickBot="1" x14ac:dyDescent="0.3">
      <c r="B28" s="278"/>
      <c r="C28" s="28"/>
      <c r="D28" s="28"/>
      <c r="E28" s="28"/>
      <c r="F28" s="29"/>
      <c r="G28" s="29"/>
      <c r="H28" s="202"/>
      <c r="I28" s="198"/>
      <c r="J28" s="27"/>
      <c r="K28" s="27"/>
      <c r="L28" s="31">
        <f t="shared" si="1"/>
        <v>0</v>
      </c>
      <c r="M28" s="82">
        <f t="shared" si="3"/>
        <v>0</v>
      </c>
      <c r="N28" s="88">
        <f>IF(K28=0,SUMPRODUCT(('Irregolarità NO Proiez'!$B$4:$B$932=G28)*('Irregolarità NO Proiez'!$D$4:$D$932)),SUMPRODUCT(('Proiez Err'!$C$4:$C$45=G28)*('Proiez Err'!$E$4:$E$45)))</f>
        <v>0</v>
      </c>
      <c r="O28" s="89">
        <f>IF(K28&lt;&gt;0,SUMPRODUCT(('Proiez Err'!$C$4:$C$45=G28)*('Proiez Err'!$G$4:$G$45)),0)</f>
        <v>0</v>
      </c>
      <c r="P28" s="85">
        <f t="shared" si="4"/>
        <v>0</v>
      </c>
      <c r="Q28" s="108">
        <f t="shared" si="2"/>
        <v>0</v>
      </c>
    </row>
    <row r="29" spans="2:23" s="17" customFormat="1" ht="33.75" customHeight="1" thickBot="1" x14ac:dyDescent="0.3">
      <c r="B29" s="278"/>
      <c r="C29" s="28"/>
      <c r="D29" s="28"/>
      <c r="E29" s="28"/>
      <c r="F29" s="29"/>
      <c r="G29" s="29"/>
      <c r="H29" s="202"/>
      <c r="I29" s="198"/>
      <c r="J29" s="27"/>
      <c r="K29" s="27"/>
      <c r="L29" s="31">
        <f t="shared" si="1"/>
        <v>0</v>
      </c>
      <c r="M29" s="82">
        <f t="shared" si="3"/>
        <v>0</v>
      </c>
      <c r="N29" s="88">
        <f>IF(K29=0,SUMPRODUCT(('Irregolarità NO Proiez'!$B$4:$B$932=G29)*('Irregolarità NO Proiez'!$D$4:$D$932)),SUMPRODUCT(('Proiez Err'!$C$4:$C$45=G29)*('Proiez Err'!$E$4:$E$45)))</f>
        <v>0</v>
      </c>
      <c r="O29" s="89">
        <f>IF(K29&lt;&gt;0,SUMPRODUCT(('Proiez Err'!$C$4:$C$45=G29)*('Proiez Err'!$G$4:$G$45)),0)</f>
        <v>0</v>
      </c>
      <c r="P29" s="85">
        <f t="shared" si="4"/>
        <v>0</v>
      </c>
      <c r="Q29" s="108">
        <f t="shared" si="2"/>
        <v>0</v>
      </c>
      <c r="S29" s="183" t="s">
        <v>165</v>
      </c>
      <c r="T29" s="184"/>
    </row>
    <row r="30" spans="2:23" s="17" customFormat="1" ht="30" customHeight="1" thickBot="1" x14ac:dyDescent="0.3">
      <c r="B30" s="278"/>
      <c r="C30" s="28"/>
      <c r="D30" s="28"/>
      <c r="E30" s="28"/>
      <c r="F30" s="29"/>
      <c r="G30" s="29"/>
      <c r="H30" s="202"/>
      <c r="I30" s="198"/>
      <c r="J30" s="27"/>
      <c r="K30" s="27"/>
      <c r="L30" s="31">
        <f>IF(K30=0,J30,K30)</f>
        <v>0</v>
      </c>
      <c r="M30" s="82">
        <f t="shared" si="3"/>
        <v>0</v>
      </c>
      <c r="N30" s="88">
        <f>IF(K30=0,SUMPRODUCT(('Irregolarità NO Proiez'!$B$4:$B$932=G30)*('Irregolarità NO Proiez'!$D$4:$D$932)),SUMPRODUCT(('Proiez Err'!$C$4:$C$45=G30)*('Proiez Err'!$E$4:$E$45)))</f>
        <v>0</v>
      </c>
      <c r="O30" s="89">
        <f>IF(K30&lt;&gt;0,SUMPRODUCT(('Proiez Err'!$C$4:$C$45=G30)*('Proiez Err'!$G$4:$G$45)),0)</f>
        <v>0</v>
      </c>
      <c r="P30" s="85">
        <f t="shared" si="4"/>
        <v>0</v>
      </c>
      <c r="Q30" s="108">
        <f t="shared" si="2"/>
        <v>0</v>
      </c>
      <c r="S30" s="181" t="s">
        <v>166</v>
      </c>
      <c r="T30" s="182">
        <f>IF(T6=0,0,+((T15*T6)-(T21+T26+T29))/T6)</f>
        <v>0</v>
      </c>
    </row>
    <row r="31" spans="2:23" s="17" customFormat="1" ht="30" customHeight="1" x14ac:dyDescent="0.25">
      <c r="B31" s="278"/>
      <c r="C31" s="28"/>
      <c r="D31" s="28"/>
      <c r="E31" s="28"/>
      <c r="F31" s="29"/>
      <c r="G31" s="29"/>
      <c r="H31" s="202"/>
      <c r="I31" s="198"/>
      <c r="J31" s="27"/>
      <c r="K31" s="27"/>
      <c r="L31" s="31">
        <f t="shared" si="1"/>
        <v>0</v>
      </c>
      <c r="M31" s="82">
        <f t="shared" si="3"/>
        <v>0</v>
      </c>
      <c r="N31" s="88">
        <f>IF(K31=0,SUMPRODUCT(('Irregolarità NO Proiez'!$B$4:$B$932=G31)*('Irregolarità NO Proiez'!$D$4:$D$932)),SUMPRODUCT(('Proiez Err'!$C$4:$C$45=G31)*('Proiez Err'!$E$4:$E$45)))</f>
        <v>0</v>
      </c>
      <c r="O31" s="89">
        <f>IF(K31&lt;&gt;0,SUMPRODUCT(('Proiez Err'!$C$4:$C$45=G31)*('Proiez Err'!$G$4:$G$45)),0)</f>
        <v>0</v>
      </c>
      <c r="P31" s="85">
        <f t="shared" si="4"/>
        <v>0</v>
      </c>
      <c r="Q31" s="108">
        <f t="shared" si="2"/>
        <v>0</v>
      </c>
    </row>
    <row r="32" spans="2:23" s="17" customFormat="1" ht="30" customHeight="1" x14ac:dyDescent="0.25">
      <c r="B32" s="278"/>
      <c r="C32" s="28"/>
      <c r="D32" s="28"/>
      <c r="E32" s="28"/>
      <c r="F32" s="29"/>
      <c r="G32" s="29"/>
      <c r="H32" s="103"/>
      <c r="I32" s="198"/>
      <c r="J32" s="27"/>
      <c r="K32" s="30"/>
      <c r="L32" s="31">
        <f t="shared" si="1"/>
        <v>0</v>
      </c>
      <c r="M32" s="82">
        <f t="shared" si="3"/>
        <v>0</v>
      </c>
      <c r="N32" s="88">
        <f>IF(K32=0,SUMPRODUCT(('Irregolarità NO Proiez'!$B$4:$B$932=G32)*('Irregolarità NO Proiez'!$D$4:$D$932)),SUMPRODUCT(('Proiez Err'!$C$4:$C$45=G32)*('Proiez Err'!$E$4:$E$45)))</f>
        <v>0</v>
      </c>
      <c r="O32" s="89">
        <f>IF(K32&lt;&gt;0,SUMPRODUCT(('Proiez Err'!$C$4:$C$45=G32)*('Proiez Err'!$G$4:$G$45)),0)</f>
        <v>0</v>
      </c>
      <c r="P32" s="85">
        <f>IF(K32=0,N32,O32)</f>
        <v>0</v>
      </c>
      <c r="Q32" s="108">
        <f t="shared" si="2"/>
        <v>0</v>
      </c>
      <c r="T32" s="185"/>
    </row>
    <row r="33" spans="2:20" s="17" customFormat="1" ht="30" customHeight="1" x14ac:dyDescent="0.25">
      <c r="B33" s="278"/>
      <c r="C33" s="28"/>
      <c r="D33" s="28"/>
      <c r="E33" s="28"/>
      <c r="F33" s="29"/>
      <c r="G33" s="29"/>
      <c r="H33" s="103"/>
      <c r="I33" s="198"/>
      <c r="J33" s="27"/>
      <c r="K33" s="30"/>
      <c r="L33" s="31">
        <f t="shared" si="1"/>
        <v>0</v>
      </c>
      <c r="M33" s="82">
        <f t="shared" si="3"/>
        <v>0</v>
      </c>
      <c r="N33" s="88">
        <f>IF(K33=0,SUMPRODUCT(('Irregolarità NO Proiez'!$B$4:$B$932=G33)*('Irregolarità NO Proiez'!$D$4:$D$932)),SUMPRODUCT(('Proiez Err'!$C$4:$C$45=G33)*('Proiez Err'!$E$4:$E$45)))</f>
        <v>0</v>
      </c>
      <c r="O33" s="89">
        <f>IF(K33&lt;&gt;0,SUMPRODUCT(('Proiez Err'!$C$4:$C$45=G33)*('Proiez Err'!$G$4:$G$45)),0)</f>
        <v>0</v>
      </c>
      <c r="P33" s="85">
        <f t="shared" si="4"/>
        <v>0</v>
      </c>
      <c r="Q33" s="108">
        <f t="shared" si="2"/>
        <v>0</v>
      </c>
    </row>
    <row r="34" spans="2:20" s="17" customFormat="1" ht="30" customHeight="1" x14ac:dyDescent="0.25">
      <c r="B34" s="278"/>
      <c r="C34" s="28"/>
      <c r="D34" s="28"/>
      <c r="E34" s="28"/>
      <c r="F34" s="29"/>
      <c r="G34" s="29"/>
      <c r="H34" s="103"/>
      <c r="I34" s="198"/>
      <c r="J34" s="27"/>
      <c r="K34" s="30"/>
      <c r="L34" s="31">
        <f t="shared" si="1"/>
        <v>0</v>
      </c>
      <c r="M34" s="82">
        <f t="shared" si="3"/>
        <v>0</v>
      </c>
      <c r="N34" s="88">
        <f>IF(K34=0,SUMPRODUCT(('Irregolarità NO Proiez'!$B$4:$B$932=G34)*('Irregolarità NO Proiez'!$D$4:$D$932)),SUMPRODUCT(('Proiez Err'!$C$4:$C$45=G34)*('Proiez Err'!$E$4:$E$45)))</f>
        <v>0</v>
      </c>
      <c r="O34" s="89">
        <f>IF(K34&lt;&gt;0,SUMPRODUCT(('Proiez Err'!$C$4:$C$45=G34)*('Proiez Err'!$G$4:$G$45)),0)</f>
        <v>0</v>
      </c>
      <c r="P34" s="85">
        <f t="shared" si="4"/>
        <v>0</v>
      </c>
      <c r="Q34" s="108">
        <f t="shared" si="2"/>
        <v>0</v>
      </c>
      <c r="T34" s="185"/>
    </row>
    <row r="35" spans="2:20" s="17" customFormat="1" ht="30" customHeight="1" x14ac:dyDescent="0.25">
      <c r="B35" s="278"/>
      <c r="C35" s="28"/>
      <c r="D35" s="28"/>
      <c r="E35" s="28"/>
      <c r="F35" s="29"/>
      <c r="G35" s="29"/>
      <c r="H35" s="103"/>
      <c r="I35" s="198"/>
      <c r="J35" s="27"/>
      <c r="K35" s="30"/>
      <c r="L35" s="31">
        <f t="shared" si="1"/>
        <v>0</v>
      </c>
      <c r="M35" s="82">
        <f t="shared" si="3"/>
        <v>0</v>
      </c>
      <c r="N35" s="88">
        <f>IF(K35=0,SUMPRODUCT(('Irregolarità NO Proiez'!$B$4:$B$932=G35)*('Irregolarità NO Proiez'!$D$4:$D$932)),SUMPRODUCT(('Proiez Err'!$C$4:$C$45=G35)*('Proiez Err'!$E$4:$E$45)))</f>
        <v>0</v>
      </c>
      <c r="O35" s="89">
        <f>IF(K35&lt;&gt;0,SUMPRODUCT(('Proiez Err'!$C$4:$C$45=G35)*('Proiez Err'!$G$4:$G$45)),0)</f>
        <v>0</v>
      </c>
      <c r="P35" s="85">
        <f t="shared" si="4"/>
        <v>0</v>
      </c>
      <c r="Q35" s="108">
        <f t="shared" si="2"/>
        <v>0</v>
      </c>
    </row>
    <row r="36" spans="2:20" s="17" customFormat="1" ht="30" customHeight="1" x14ac:dyDescent="0.25">
      <c r="B36" s="278"/>
      <c r="C36" s="28"/>
      <c r="D36" s="28"/>
      <c r="E36" s="28"/>
      <c r="F36" s="29"/>
      <c r="G36" s="29"/>
      <c r="H36" s="103"/>
      <c r="I36" s="198"/>
      <c r="J36" s="27"/>
      <c r="K36" s="30"/>
      <c r="L36" s="31">
        <f t="shared" si="1"/>
        <v>0</v>
      </c>
      <c r="M36" s="82">
        <f t="shared" si="3"/>
        <v>0</v>
      </c>
      <c r="N36" s="88">
        <f>IF(K36=0,SUMPRODUCT(('Irregolarità NO Proiez'!$B$4:$B$932=G36)*('Irregolarità NO Proiez'!$D$4:$D$932)),SUMPRODUCT(('Proiez Err'!$C$4:$C$45=G36)*('Proiez Err'!$E$4:$E$45)))</f>
        <v>0</v>
      </c>
      <c r="O36" s="89">
        <f>IF(K36&lt;&gt;0,SUMPRODUCT(('Proiez Err'!$C$4:$C$45=G36)*('Proiez Err'!$G$4:$G$45)),0)</f>
        <v>0</v>
      </c>
      <c r="P36" s="85">
        <f t="shared" si="4"/>
        <v>0</v>
      </c>
      <c r="Q36" s="108">
        <f t="shared" si="2"/>
        <v>0</v>
      </c>
    </row>
    <row r="37" spans="2:20" s="17" customFormat="1" ht="30" customHeight="1" x14ac:dyDescent="0.25">
      <c r="B37" s="278"/>
      <c r="C37" s="28"/>
      <c r="D37" s="28"/>
      <c r="E37" s="28"/>
      <c r="F37" s="29"/>
      <c r="G37" s="29"/>
      <c r="H37" s="103"/>
      <c r="I37" s="198"/>
      <c r="J37" s="27"/>
      <c r="K37" s="30"/>
      <c r="L37" s="31">
        <f t="shared" si="1"/>
        <v>0</v>
      </c>
      <c r="M37" s="82">
        <f t="shared" si="3"/>
        <v>0</v>
      </c>
      <c r="N37" s="88">
        <f>IF(K37=0,SUMPRODUCT(('Irregolarità NO Proiez'!$B$4:$B$932=G37)*('Irregolarità NO Proiez'!$D$4:$D$932)),SUMPRODUCT(('Proiez Err'!$C$4:$C$45=G37)*('Proiez Err'!$E$4:$E$45)))</f>
        <v>0</v>
      </c>
      <c r="O37" s="89">
        <f>IF(K37&lt;&gt;0,SUMPRODUCT(('Proiez Err'!$C$4:$C$45=G37)*('Proiez Err'!$G$4:$G$45)),0)</f>
        <v>0</v>
      </c>
      <c r="P37" s="85">
        <f t="shared" si="4"/>
        <v>0</v>
      </c>
      <c r="Q37" s="108">
        <f t="shared" si="2"/>
        <v>0</v>
      </c>
    </row>
    <row r="38" spans="2:20" s="17" customFormat="1" ht="30" customHeight="1" x14ac:dyDescent="0.25">
      <c r="B38" s="278"/>
      <c r="C38" s="28"/>
      <c r="D38" s="28"/>
      <c r="E38" s="28"/>
      <c r="F38" s="29"/>
      <c r="G38" s="29"/>
      <c r="H38" s="103"/>
      <c r="I38" s="198"/>
      <c r="J38" s="27"/>
      <c r="K38" s="30"/>
      <c r="L38" s="31">
        <f t="shared" ref="L38:L69" si="5">IF(K38=0,J38,K38)</f>
        <v>0</v>
      </c>
      <c r="M38" s="82">
        <f t="shared" si="3"/>
        <v>0</v>
      </c>
      <c r="N38" s="88">
        <f>IF(K38=0,SUMPRODUCT(('Irregolarità NO Proiez'!$B$4:$B$932=G38)*('Irregolarità NO Proiez'!$D$4:$D$932)),SUMPRODUCT(('Proiez Err'!$C$4:$C$45=G38)*('Proiez Err'!$E$4:$E$45)))</f>
        <v>0</v>
      </c>
      <c r="O38" s="89">
        <f>IF(K38&lt;&gt;0,SUMPRODUCT(('Proiez Err'!$C$4:$C$45=G38)*('Proiez Err'!$G$4:$G$45)),0)</f>
        <v>0</v>
      </c>
      <c r="P38" s="85">
        <f t="shared" si="4"/>
        <v>0</v>
      </c>
      <c r="Q38" s="108">
        <f t="shared" si="2"/>
        <v>0</v>
      </c>
    </row>
    <row r="39" spans="2:20" s="17" customFormat="1" ht="30" customHeight="1" x14ac:dyDescent="0.25">
      <c r="B39" s="278"/>
      <c r="C39" s="28"/>
      <c r="D39" s="28"/>
      <c r="E39" s="28"/>
      <c r="F39" s="29"/>
      <c r="G39" s="29"/>
      <c r="H39" s="103"/>
      <c r="I39" s="198"/>
      <c r="J39" s="27"/>
      <c r="K39" s="30"/>
      <c r="L39" s="31">
        <f t="shared" si="5"/>
        <v>0</v>
      </c>
      <c r="M39" s="82">
        <f t="shared" si="3"/>
        <v>0</v>
      </c>
      <c r="N39" s="88">
        <f>IF(K39=0,SUMPRODUCT(('Irregolarità NO Proiez'!$B$4:$B$932=G39)*('Irregolarità NO Proiez'!$D$4:$D$932)),SUMPRODUCT(('Proiez Err'!$C$4:$C$45=G39)*('Proiez Err'!$E$4:$E$45)))</f>
        <v>0</v>
      </c>
      <c r="O39" s="89">
        <f>IF(K39&lt;&gt;0,SUMPRODUCT(('Proiez Err'!$C$4:$C$45=G39)*('Proiez Err'!$G$4:$G$45)),0)</f>
        <v>0</v>
      </c>
      <c r="P39" s="85">
        <f t="shared" si="4"/>
        <v>0</v>
      </c>
      <c r="Q39" s="108">
        <f t="shared" si="2"/>
        <v>0</v>
      </c>
    </row>
    <row r="40" spans="2:20" s="17" customFormat="1" ht="30" customHeight="1" x14ac:dyDescent="0.25">
      <c r="B40" s="278"/>
      <c r="C40" s="28"/>
      <c r="D40" s="28"/>
      <c r="E40" s="28"/>
      <c r="F40" s="29"/>
      <c r="G40" s="29"/>
      <c r="H40" s="103"/>
      <c r="I40" s="198"/>
      <c r="J40" s="27"/>
      <c r="K40" s="30"/>
      <c r="L40" s="31">
        <f t="shared" si="5"/>
        <v>0</v>
      </c>
      <c r="M40" s="82">
        <f t="shared" si="3"/>
        <v>0</v>
      </c>
      <c r="N40" s="88">
        <f>IF(K40=0,SUMPRODUCT(('Irregolarità NO Proiez'!$B$4:$B$932=G40)*('Irregolarità NO Proiez'!$D$4:$D$932)),SUMPRODUCT(('Proiez Err'!$C$4:$C$45=G40)*('Proiez Err'!$E$4:$E$45)))</f>
        <v>0</v>
      </c>
      <c r="O40" s="89">
        <f>IF(K40&lt;&gt;0,SUMPRODUCT(('Proiez Err'!$C$4:$C$45=G40)*('Proiez Err'!$G$4:$G$45)),0)</f>
        <v>0</v>
      </c>
      <c r="P40" s="85">
        <f t="shared" si="4"/>
        <v>0</v>
      </c>
      <c r="Q40" s="108">
        <f t="shared" si="2"/>
        <v>0</v>
      </c>
    </row>
    <row r="41" spans="2:20" s="17" customFormat="1" ht="30" customHeight="1" x14ac:dyDescent="0.25">
      <c r="B41" s="278"/>
      <c r="C41" s="28"/>
      <c r="D41" s="28"/>
      <c r="E41" s="28"/>
      <c r="F41" s="29"/>
      <c r="G41" s="29"/>
      <c r="H41" s="103"/>
      <c r="I41" s="198"/>
      <c r="J41" s="27"/>
      <c r="K41" s="30"/>
      <c r="L41" s="31">
        <f t="shared" si="5"/>
        <v>0</v>
      </c>
      <c r="M41" s="82">
        <f t="shared" si="3"/>
        <v>0</v>
      </c>
      <c r="N41" s="88">
        <f>IF(K41=0,SUMPRODUCT(('Irregolarità NO Proiez'!$B$4:$B$932=G41)*('Irregolarità NO Proiez'!$D$4:$D$932)),SUMPRODUCT(('Proiez Err'!$C$4:$C$45=G41)*('Proiez Err'!$E$4:$E$45)))</f>
        <v>0</v>
      </c>
      <c r="O41" s="89">
        <f>IF(K41&lt;&gt;0,SUMPRODUCT(('Proiez Err'!$C$4:$C$45=G41)*('Proiez Err'!$G$4:$G$45)),0)</f>
        <v>0</v>
      </c>
      <c r="P41" s="85">
        <f t="shared" si="4"/>
        <v>0</v>
      </c>
      <c r="Q41" s="108">
        <f t="shared" si="2"/>
        <v>0</v>
      </c>
    </row>
    <row r="42" spans="2:20" s="17" customFormat="1" ht="30" customHeight="1" x14ac:dyDescent="0.25">
      <c r="B42" s="278"/>
      <c r="C42" s="28"/>
      <c r="D42" s="28"/>
      <c r="E42" s="28"/>
      <c r="F42" s="29"/>
      <c r="G42" s="29"/>
      <c r="H42" s="103"/>
      <c r="I42" s="198"/>
      <c r="J42" s="27"/>
      <c r="K42" s="30"/>
      <c r="L42" s="31">
        <f t="shared" si="5"/>
        <v>0</v>
      </c>
      <c r="M42" s="82">
        <f t="shared" si="3"/>
        <v>0</v>
      </c>
      <c r="N42" s="88">
        <f>IF(K42=0,SUMPRODUCT(('Irregolarità NO Proiez'!$B$4:$B$932=G42)*('Irregolarità NO Proiez'!$D$4:$D$932)),SUMPRODUCT(('Proiez Err'!$C$4:$C$45=G42)*('Proiez Err'!$E$4:$E$45)))</f>
        <v>0</v>
      </c>
      <c r="O42" s="89">
        <f>IF(K42&lt;&gt;0,SUMPRODUCT(('Proiez Err'!$C$4:$C$45=G42)*('Proiez Err'!$G$4:$G$45)),0)</f>
        <v>0</v>
      </c>
      <c r="P42" s="85">
        <f t="shared" si="4"/>
        <v>0</v>
      </c>
      <c r="Q42" s="108">
        <f t="shared" si="2"/>
        <v>0</v>
      </c>
    </row>
    <row r="43" spans="2:20" s="17" customFormat="1" ht="30" customHeight="1" x14ac:dyDescent="0.25">
      <c r="B43" s="284"/>
      <c r="C43" s="285"/>
      <c r="D43" s="285"/>
      <c r="E43" s="285"/>
      <c r="F43" s="286"/>
      <c r="G43" s="286"/>
      <c r="H43" s="287"/>
      <c r="I43" s="288"/>
      <c r="J43" s="289"/>
      <c r="K43" s="290"/>
      <c r="L43" s="291">
        <f t="shared" si="5"/>
        <v>0</v>
      </c>
      <c r="M43" s="292">
        <f t="shared" si="3"/>
        <v>0</v>
      </c>
      <c r="N43" s="293">
        <f>IF(K43=0,SUMPRODUCT(('Irregolarità NO Proiez'!$B$4:$B$932=G43)*('Irregolarità NO Proiez'!$D$4:$D$932)),SUMPRODUCT(('Proiez Err'!$C$4:$C$45=G43)*('Proiez Err'!$E$4:$E$45)))</f>
        <v>0</v>
      </c>
      <c r="O43" s="294">
        <f>IF(K43&lt;&gt;0,SUMPRODUCT(('Proiez Err'!$C$4:$C$45=G43)*('Proiez Err'!$G$4:$G$45)),0)</f>
        <v>0</v>
      </c>
      <c r="P43" s="295">
        <f>IF(K43=0,N43,O43)</f>
        <v>0</v>
      </c>
      <c r="Q43" s="296">
        <f>IF(H43="LV",P43/J43,0)</f>
        <v>0</v>
      </c>
      <c r="S43" s="204"/>
      <c r="T43" s="81"/>
    </row>
    <row r="44" spans="2:20" s="17" customFormat="1" ht="36" customHeight="1" x14ac:dyDescent="0.25">
      <c r="B44" s="278"/>
      <c r="C44" s="28"/>
      <c r="D44" s="28"/>
      <c r="E44" s="28"/>
      <c r="F44" s="29"/>
      <c r="G44" s="29"/>
      <c r="H44" s="103"/>
      <c r="I44" s="198"/>
      <c r="J44" s="27"/>
      <c r="K44" s="30"/>
      <c r="L44" s="31">
        <f t="shared" si="5"/>
        <v>0</v>
      </c>
      <c r="M44" s="82">
        <f t="shared" si="3"/>
        <v>0</v>
      </c>
      <c r="N44" s="88">
        <f>IF(K44=0,SUMPRODUCT(('Irregolarità NO Proiez'!$B$4:$B$932=G44)*('Irregolarità NO Proiez'!$D$4:$D$932)),SUMPRODUCT(('Proiez Err'!$C$4:$C$45=G44)*('Proiez Err'!$E$4:$E$45)))</f>
        <v>0</v>
      </c>
      <c r="O44" s="89">
        <f>IF(K44&lt;&gt;0,SUMPRODUCT(('Proiez Err'!$C$4:$C$45=G44)*('Proiez Err'!$G$4:$G$45)),0)</f>
        <v>0</v>
      </c>
      <c r="P44" s="85">
        <f t="shared" ref="P44:P102" si="6">IF(K44=0,N44,O44)</f>
        <v>0</v>
      </c>
      <c r="Q44" s="108">
        <f t="shared" ref="Q44:Q102" si="7">IF(H44="LV",P44/J44,0)</f>
        <v>0</v>
      </c>
      <c r="S44" s="205"/>
      <c r="T44" s="96"/>
    </row>
    <row r="45" spans="2:20" s="17" customFormat="1" ht="36" customHeight="1" x14ac:dyDescent="0.25">
      <c r="B45" s="278"/>
      <c r="C45" s="28"/>
      <c r="D45" s="28"/>
      <c r="E45" s="28"/>
      <c r="F45" s="29"/>
      <c r="G45" s="29"/>
      <c r="H45" s="202"/>
      <c r="I45" s="198"/>
      <c r="J45" s="27"/>
      <c r="K45" s="30"/>
      <c r="L45" s="31">
        <f t="shared" si="5"/>
        <v>0</v>
      </c>
      <c r="M45" s="82">
        <f t="shared" si="3"/>
        <v>0</v>
      </c>
      <c r="N45" s="88">
        <f>IF(K45=0,SUMPRODUCT(('Irregolarità NO Proiez'!$B$4:$B$932=G45)*('Irregolarità NO Proiez'!$D$4:$D$932)),SUMPRODUCT(('Proiez Err'!$C$4:$C$45=G45)*('Proiez Err'!$E$4:$E$45)))</f>
        <v>0</v>
      </c>
      <c r="O45" s="89">
        <f>IF(K45&lt;&gt;0,SUMPRODUCT(('Proiez Err'!$C$4:$C$45=G45)*('Proiez Err'!$G$4:$G$45)),0)</f>
        <v>0</v>
      </c>
      <c r="P45" s="85">
        <f t="shared" si="6"/>
        <v>0</v>
      </c>
      <c r="Q45" s="108">
        <f t="shared" si="7"/>
        <v>0</v>
      </c>
      <c r="S45" s="205"/>
      <c r="T45" s="96"/>
    </row>
    <row r="46" spans="2:20" s="17" customFormat="1" ht="33" customHeight="1" x14ac:dyDescent="0.25">
      <c r="B46" s="278"/>
      <c r="C46" s="28"/>
      <c r="D46" s="28"/>
      <c r="E46" s="28"/>
      <c r="F46" s="29"/>
      <c r="G46" s="29"/>
      <c r="H46" s="202"/>
      <c r="I46" s="198"/>
      <c r="J46" s="27"/>
      <c r="K46" s="30"/>
      <c r="L46" s="31">
        <f t="shared" si="5"/>
        <v>0</v>
      </c>
      <c r="M46" s="82">
        <f t="shared" si="3"/>
        <v>0</v>
      </c>
      <c r="N46" s="88">
        <f>IF(K46=0,SUMPRODUCT(('Irregolarità NO Proiez'!$B$4:$B$932=G46)*('Irregolarità NO Proiez'!$D$4:$D$932)),SUMPRODUCT(('Proiez Err'!$C$4:$C$45=G46)*('Proiez Err'!$E$4:$E$45)))</f>
        <v>0</v>
      </c>
      <c r="O46" s="89">
        <f>IF(K46&lt;&gt;0,SUMPRODUCT(('Proiez Err'!$C$4:$C$45=G46)*('Proiez Err'!$G$4:$G$45)),0)</f>
        <v>0</v>
      </c>
      <c r="P46" s="85">
        <f t="shared" si="6"/>
        <v>0</v>
      </c>
      <c r="Q46" s="108">
        <f t="shared" si="7"/>
        <v>0</v>
      </c>
      <c r="S46" s="205"/>
      <c r="T46" s="81"/>
    </row>
    <row r="47" spans="2:20" s="17" customFormat="1" ht="30" customHeight="1" x14ac:dyDescent="0.25">
      <c r="B47" s="278"/>
      <c r="C47" s="28"/>
      <c r="D47" s="28"/>
      <c r="E47" s="28"/>
      <c r="F47" s="29"/>
      <c r="G47" s="29"/>
      <c r="H47" s="103"/>
      <c r="I47" s="198"/>
      <c r="J47" s="27"/>
      <c r="K47" s="30"/>
      <c r="L47" s="31">
        <f t="shared" si="5"/>
        <v>0</v>
      </c>
      <c r="M47" s="82">
        <f t="shared" si="3"/>
        <v>0</v>
      </c>
      <c r="N47" s="88">
        <f>IF(K47=0,SUMPRODUCT(('Irregolarità NO Proiez'!$B$4:$B$932=G47)*('Irregolarità NO Proiez'!$D$4:$D$932)),SUMPRODUCT(('Proiez Err'!$C$4:$C$45=G47)*('Proiez Err'!$E$4:$E$45)))</f>
        <v>0</v>
      </c>
      <c r="O47" s="89">
        <f>IF(K47&lt;&gt;0,SUMPRODUCT(('Proiez Err'!$C$4:$C$45=G47)*('Proiez Err'!$G$4:$G$45)),0)</f>
        <v>0</v>
      </c>
      <c r="P47" s="85">
        <f t="shared" si="6"/>
        <v>0</v>
      </c>
      <c r="Q47" s="108">
        <f t="shared" si="7"/>
        <v>0</v>
      </c>
      <c r="S47" s="96"/>
      <c r="T47" s="81"/>
    </row>
    <row r="48" spans="2:20" s="17" customFormat="1" ht="30" customHeight="1" x14ac:dyDescent="0.25">
      <c r="B48" s="284"/>
      <c r="C48" s="285"/>
      <c r="D48" s="285"/>
      <c r="E48" s="285"/>
      <c r="F48" s="286"/>
      <c r="G48" s="286"/>
      <c r="H48" s="287"/>
      <c r="I48" s="288"/>
      <c r="J48" s="289"/>
      <c r="K48" s="290"/>
      <c r="L48" s="291">
        <f t="shared" si="5"/>
        <v>0</v>
      </c>
      <c r="M48" s="292">
        <f t="shared" si="3"/>
        <v>0</v>
      </c>
      <c r="N48" s="293">
        <f>IF(K48=0,SUMPRODUCT(('Irregolarità NO Proiez'!$B$4:$B$932=G48)*('Irregolarità NO Proiez'!$D$4:$D$932)),SUMPRODUCT(('Proiez Err'!$C$4:$C$45=G48)*('Proiez Err'!$E$4:$E$45)))</f>
        <v>0</v>
      </c>
      <c r="O48" s="294">
        <f>IF(K48&lt;&gt;0,SUMPRODUCT(('Proiez Err'!$C$4:$C$45=G48)*('Proiez Err'!$G$4:$G$45)),0)</f>
        <v>0</v>
      </c>
      <c r="P48" s="295">
        <f t="shared" si="6"/>
        <v>0</v>
      </c>
      <c r="Q48" s="296">
        <f t="shared" si="7"/>
        <v>0</v>
      </c>
      <c r="S48" s="81"/>
      <c r="T48" s="81"/>
    </row>
    <row r="49" spans="2:20" s="17" customFormat="1" ht="30" customHeight="1" x14ac:dyDescent="0.25">
      <c r="B49" s="278"/>
      <c r="C49" s="28"/>
      <c r="D49" s="28"/>
      <c r="E49" s="28"/>
      <c r="F49" s="29"/>
      <c r="G49" s="29"/>
      <c r="H49" s="103"/>
      <c r="I49" s="198"/>
      <c r="J49" s="27"/>
      <c r="K49" s="32"/>
      <c r="L49" s="31">
        <f t="shared" si="5"/>
        <v>0</v>
      </c>
      <c r="M49" s="82">
        <f t="shared" si="3"/>
        <v>0</v>
      </c>
      <c r="N49" s="88">
        <f>IF(K49=0,SUMPRODUCT(('Irregolarità NO Proiez'!$B$4:$B$932=G49)*('Irregolarità NO Proiez'!$D$4:$D$932)),SUMPRODUCT(('Proiez Err'!$C$4:$C$45=G49)*('Proiez Err'!$E$4:$E$45)))</f>
        <v>0</v>
      </c>
      <c r="O49" s="89">
        <f>IF(K49&lt;&gt;0,SUMPRODUCT(('Proiez Err'!$C$4:$C$45=G49)*('Proiez Err'!$G$4:$G$45)),0)</f>
        <v>0</v>
      </c>
      <c r="P49" s="85">
        <f t="shared" si="6"/>
        <v>0</v>
      </c>
      <c r="Q49" s="108">
        <f t="shared" si="7"/>
        <v>0</v>
      </c>
      <c r="S49" s="205"/>
      <c r="T49" s="81"/>
    </row>
    <row r="50" spans="2:20" s="17" customFormat="1" ht="30" customHeight="1" x14ac:dyDescent="0.25">
      <c r="B50" s="278"/>
      <c r="C50" s="28"/>
      <c r="D50" s="28"/>
      <c r="E50" s="28"/>
      <c r="F50" s="29"/>
      <c r="G50" s="29"/>
      <c r="H50" s="103"/>
      <c r="I50" s="198"/>
      <c r="J50" s="27"/>
      <c r="K50" s="30"/>
      <c r="L50" s="31">
        <f t="shared" si="5"/>
        <v>0</v>
      </c>
      <c r="M50" s="82">
        <f t="shared" si="3"/>
        <v>0</v>
      </c>
      <c r="N50" s="88">
        <f>IF(K50=0,SUMPRODUCT(('Irregolarità NO Proiez'!$B$4:$B$932=G50)*('Irregolarità NO Proiez'!$D$4:$D$932)),SUMPRODUCT(('Proiez Err'!$C$4:$C$45=G50)*('Proiez Err'!$E$4:$E$45)))</f>
        <v>0</v>
      </c>
      <c r="O50" s="89">
        <f>IF(K50&lt;&gt;0,SUMPRODUCT(('Proiez Err'!$C$4:$C$45=G50)*('Proiez Err'!$G$4:$G$45)),0)</f>
        <v>0</v>
      </c>
      <c r="P50" s="85">
        <f t="shared" si="6"/>
        <v>0</v>
      </c>
      <c r="Q50" s="108">
        <f t="shared" si="7"/>
        <v>0</v>
      </c>
      <c r="S50" s="114"/>
      <c r="T50" s="81"/>
    </row>
    <row r="51" spans="2:20" s="17" customFormat="1" ht="30" customHeight="1" x14ac:dyDescent="0.25">
      <c r="B51" s="278"/>
      <c r="C51" s="28"/>
      <c r="D51" s="28"/>
      <c r="E51" s="28"/>
      <c r="F51" s="29"/>
      <c r="G51" s="29"/>
      <c r="H51" s="103"/>
      <c r="I51" s="198"/>
      <c r="J51" s="27"/>
      <c r="K51" s="30"/>
      <c r="L51" s="31">
        <f t="shared" si="5"/>
        <v>0</v>
      </c>
      <c r="M51" s="82">
        <f t="shared" si="3"/>
        <v>0</v>
      </c>
      <c r="N51" s="88">
        <f>IF(K51=0,SUMPRODUCT(('Irregolarità NO Proiez'!$B$4:$B$932=G51)*('Irregolarità NO Proiez'!$D$4:$D$932)),SUMPRODUCT(('Proiez Err'!$C$4:$C$45=G51)*('Proiez Err'!$E$4:$E$45)))</f>
        <v>0</v>
      </c>
      <c r="O51" s="89">
        <f>IF(K51&lt;&gt;0,SUMPRODUCT(('Proiez Err'!$C$4:$C$45=G51)*('Proiez Err'!$G$4:$G$45)),0)</f>
        <v>0</v>
      </c>
      <c r="P51" s="85">
        <f t="shared" si="6"/>
        <v>0</v>
      </c>
      <c r="Q51" s="108">
        <f t="shared" si="7"/>
        <v>0</v>
      </c>
      <c r="S51" s="114"/>
      <c r="T51" s="81"/>
    </row>
    <row r="52" spans="2:20" s="17" customFormat="1" ht="30" customHeight="1" x14ac:dyDescent="0.25">
      <c r="B52" s="278"/>
      <c r="C52" s="28"/>
      <c r="D52" s="28"/>
      <c r="E52" s="28"/>
      <c r="F52" s="29"/>
      <c r="G52" s="29"/>
      <c r="H52" s="103"/>
      <c r="I52" s="198"/>
      <c r="J52" s="27"/>
      <c r="K52" s="30"/>
      <c r="L52" s="31">
        <f t="shared" si="5"/>
        <v>0</v>
      </c>
      <c r="M52" s="82">
        <f t="shared" si="3"/>
        <v>0</v>
      </c>
      <c r="N52" s="88">
        <f>IF(K52=0,SUMPRODUCT(('Irregolarità NO Proiez'!$B$4:$B$932=G52)*('Irregolarità NO Proiez'!$D$4:$D$932)),SUMPRODUCT(('Proiez Err'!$C$4:$C$45=G52)*('Proiez Err'!$E$4:$E$45)))</f>
        <v>0</v>
      </c>
      <c r="O52" s="89">
        <f>IF(K52&lt;&gt;0,SUMPRODUCT(('Proiez Err'!$C$4:$C$45=G52)*('Proiez Err'!$G$4:$G$45)),0)</f>
        <v>0</v>
      </c>
      <c r="P52" s="85">
        <f t="shared" si="6"/>
        <v>0</v>
      </c>
      <c r="Q52" s="108">
        <f t="shared" si="7"/>
        <v>0</v>
      </c>
      <c r="S52" s="81"/>
      <c r="T52" s="81"/>
    </row>
    <row r="53" spans="2:20" s="17" customFormat="1" ht="30" customHeight="1" x14ac:dyDescent="0.25">
      <c r="B53" s="278"/>
      <c r="C53" s="28"/>
      <c r="D53" s="28"/>
      <c r="E53" s="28"/>
      <c r="F53" s="29"/>
      <c r="G53" s="29"/>
      <c r="H53" s="202"/>
      <c r="I53" s="198"/>
      <c r="J53" s="27"/>
      <c r="K53" s="30"/>
      <c r="L53" s="31">
        <f t="shared" si="5"/>
        <v>0</v>
      </c>
      <c r="M53" s="82">
        <f t="shared" si="3"/>
        <v>0</v>
      </c>
      <c r="N53" s="88">
        <f>IF(K53=0,SUMPRODUCT(('Irregolarità NO Proiez'!$B$4:$B$932=G53)*('Irregolarità NO Proiez'!$D$4:$D$932)),SUMPRODUCT(('Proiez Err'!$C$4:$C$45=G53)*('Proiez Err'!$E$4:$E$45)))</f>
        <v>0</v>
      </c>
      <c r="O53" s="89">
        <f>IF(K53&lt;&gt;0,SUMPRODUCT(('Proiez Err'!$C$4:$C$45=G53)*('Proiez Err'!$G$4:$G$45)),0)</f>
        <v>0</v>
      </c>
      <c r="P53" s="85">
        <f t="shared" si="6"/>
        <v>0</v>
      </c>
      <c r="Q53" s="108">
        <f t="shared" si="7"/>
        <v>0</v>
      </c>
      <c r="S53" s="81"/>
      <c r="T53" s="81"/>
    </row>
    <row r="54" spans="2:20" s="17" customFormat="1" ht="30" customHeight="1" x14ac:dyDescent="0.25">
      <c r="B54" s="278"/>
      <c r="C54" s="28"/>
      <c r="D54" s="28"/>
      <c r="E54" s="28"/>
      <c r="F54" s="29"/>
      <c r="G54" s="29"/>
      <c r="H54" s="103"/>
      <c r="I54" s="198"/>
      <c r="J54" s="27"/>
      <c r="K54" s="30"/>
      <c r="L54" s="31">
        <f t="shared" si="5"/>
        <v>0</v>
      </c>
      <c r="M54" s="82">
        <f t="shared" si="3"/>
        <v>0</v>
      </c>
      <c r="N54" s="88">
        <f>IF(K54=0,SUMPRODUCT(('Irregolarità NO Proiez'!$B$4:$B$932=G54)*('Irregolarità NO Proiez'!$D$4:$D$932)),SUMPRODUCT(('Proiez Err'!$C$4:$C$45=G54)*('Proiez Err'!$E$4:$E$45)))</f>
        <v>0</v>
      </c>
      <c r="O54" s="89">
        <f>IF(K54&lt;&gt;0,SUMPRODUCT(('Proiez Err'!$C$4:$C$45=G54)*('Proiez Err'!$G$4:$G$45)),0)</f>
        <v>0</v>
      </c>
      <c r="P54" s="85">
        <f t="shared" si="6"/>
        <v>0</v>
      </c>
      <c r="Q54" s="108">
        <f t="shared" si="7"/>
        <v>0</v>
      </c>
      <c r="S54" s="81"/>
      <c r="T54" s="81"/>
    </row>
    <row r="55" spans="2:20" s="17" customFormat="1" ht="30" customHeight="1" x14ac:dyDescent="0.25">
      <c r="B55" s="278"/>
      <c r="C55" s="28"/>
      <c r="D55" s="28"/>
      <c r="E55" s="28"/>
      <c r="F55" s="29"/>
      <c r="G55" s="29"/>
      <c r="H55" s="103"/>
      <c r="I55" s="198"/>
      <c r="J55" s="27"/>
      <c r="K55" s="30"/>
      <c r="L55" s="31">
        <f t="shared" si="5"/>
        <v>0</v>
      </c>
      <c r="M55" s="82">
        <f t="shared" si="3"/>
        <v>0</v>
      </c>
      <c r="N55" s="88">
        <f>IF(K55=0,SUMPRODUCT(('Irregolarità NO Proiez'!$B$4:$B$932=G55)*('Irregolarità NO Proiez'!$D$4:$D$932)),SUMPRODUCT(('Proiez Err'!$C$4:$C$45=G55)*('Proiez Err'!$E$4:$E$45)))</f>
        <v>0</v>
      </c>
      <c r="O55" s="89">
        <f>IF(K55&lt;&gt;0,SUMPRODUCT(('Proiez Err'!$C$4:$C$45=G55)*('Proiez Err'!$G$4:$G$45)),0)</f>
        <v>0</v>
      </c>
      <c r="P55" s="85">
        <f t="shared" si="6"/>
        <v>0</v>
      </c>
      <c r="Q55" s="108">
        <f t="shared" si="7"/>
        <v>0</v>
      </c>
      <c r="S55" s="81"/>
      <c r="T55" s="81"/>
    </row>
    <row r="56" spans="2:20" s="17" customFormat="1" ht="30" customHeight="1" x14ac:dyDescent="0.25">
      <c r="B56" s="278"/>
      <c r="C56" s="28"/>
      <c r="D56" s="28"/>
      <c r="E56" s="28"/>
      <c r="F56" s="29"/>
      <c r="G56" s="29"/>
      <c r="H56" s="103"/>
      <c r="I56" s="198"/>
      <c r="J56" s="27"/>
      <c r="K56" s="30"/>
      <c r="L56" s="31">
        <f t="shared" si="5"/>
        <v>0</v>
      </c>
      <c r="M56" s="82">
        <f t="shared" si="3"/>
        <v>0</v>
      </c>
      <c r="N56" s="88">
        <f>IF(K56=0,SUMPRODUCT(('Irregolarità NO Proiez'!$B$4:$B$932=G56)*('Irregolarità NO Proiez'!$D$4:$D$932)),SUMPRODUCT(('Proiez Err'!$C$4:$C$45=G56)*('Proiez Err'!$E$4:$E$45)))</f>
        <v>0</v>
      </c>
      <c r="O56" s="89">
        <f>IF(K56&lt;&gt;0,SUMPRODUCT(('Proiez Err'!$C$4:$C$45=G56)*('Proiez Err'!$G$4:$G$45)),0)</f>
        <v>0</v>
      </c>
      <c r="P56" s="85">
        <f t="shared" si="6"/>
        <v>0</v>
      </c>
      <c r="Q56" s="108">
        <f t="shared" si="7"/>
        <v>0</v>
      </c>
      <c r="S56" s="81"/>
      <c r="T56" s="81"/>
    </row>
    <row r="57" spans="2:20" s="17" customFormat="1" ht="30" customHeight="1" x14ac:dyDescent="0.25">
      <c r="B57" s="278"/>
      <c r="C57" s="28"/>
      <c r="D57" s="28"/>
      <c r="E57" s="28"/>
      <c r="F57" s="29"/>
      <c r="G57" s="29"/>
      <c r="H57" s="103"/>
      <c r="I57" s="198"/>
      <c r="J57" s="27"/>
      <c r="K57" s="30"/>
      <c r="L57" s="31">
        <f t="shared" si="5"/>
        <v>0</v>
      </c>
      <c r="M57" s="82">
        <f t="shared" si="3"/>
        <v>0</v>
      </c>
      <c r="N57" s="88">
        <f>IF(K57=0,SUMPRODUCT(('Irregolarità NO Proiez'!$B$4:$B$932=G57)*('Irregolarità NO Proiez'!$D$4:$D$932)),SUMPRODUCT(('Proiez Err'!$C$4:$C$45=G57)*('Proiez Err'!$E$4:$E$45)))</f>
        <v>0</v>
      </c>
      <c r="O57" s="89">
        <f>IF(K57&lt;&gt;0,SUMPRODUCT(('Proiez Err'!$C$4:$C$45=G57)*('Proiez Err'!$G$4:$G$45)),0)</f>
        <v>0</v>
      </c>
      <c r="P57" s="85">
        <f t="shared" si="6"/>
        <v>0</v>
      </c>
      <c r="Q57" s="108">
        <f t="shared" si="7"/>
        <v>0</v>
      </c>
      <c r="S57" s="81"/>
      <c r="T57" s="81"/>
    </row>
    <row r="58" spans="2:20" s="17" customFormat="1" ht="30" customHeight="1" x14ac:dyDescent="0.25">
      <c r="B58" s="278"/>
      <c r="C58" s="28"/>
      <c r="D58" s="28"/>
      <c r="E58" s="28"/>
      <c r="F58" s="29"/>
      <c r="G58" s="29"/>
      <c r="H58" s="103"/>
      <c r="I58" s="198"/>
      <c r="J58" s="27"/>
      <c r="K58" s="30"/>
      <c r="L58" s="31">
        <f t="shared" si="5"/>
        <v>0</v>
      </c>
      <c r="M58" s="82">
        <f t="shared" si="3"/>
        <v>0</v>
      </c>
      <c r="N58" s="88">
        <f>IF(K58=0,SUMPRODUCT(('Irregolarità NO Proiez'!$B$4:$B$932=G58)*('Irregolarità NO Proiez'!$D$4:$D$932)),SUMPRODUCT(('Proiez Err'!$C$4:$C$45=G58)*('Proiez Err'!$E$4:$E$45)))</f>
        <v>0</v>
      </c>
      <c r="O58" s="89">
        <f>IF(K58&lt;&gt;0,SUMPRODUCT(('Proiez Err'!$C$4:$C$45=G58)*('Proiez Err'!$G$4:$G$45)),0)</f>
        <v>0</v>
      </c>
      <c r="P58" s="85">
        <f t="shared" si="6"/>
        <v>0</v>
      </c>
      <c r="Q58" s="108">
        <f t="shared" si="7"/>
        <v>0</v>
      </c>
      <c r="S58" s="81"/>
      <c r="T58" s="81"/>
    </row>
    <row r="59" spans="2:20" s="17" customFormat="1" ht="30" customHeight="1" x14ac:dyDescent="0.25">
      <c r="B59" s="278"/>
      <c r="C59" s="28"/>
      <c r="D59" s="28"/>
      <c r="E59" s="28"/>
      <c r="F59" s="29"/>
      <c r="G59" s="29"/>
      <c r="H59" s="103"/>
      <c r="I59" s="198"/>
      <c r="J59" s="27"/>
      <c r="K59" s="30"/>
      <c r="L59" s="31">
        <f t="shared" si="5"/>
        <v>0</v>
      </c>
      <c r="M59" s="82">
        <f t="shared" si="3"/>
        <v>0</v>
      </c>
      <c r="N59" s="88">
        <f>IF(K59=0,SUMPRODUCT(('Irregolarità NO Proiez'!$B$4:$B$932=G59)*('Irregolarità NO Proiez'!$D$4:$D$932)),SUMPRODUCT(('Proiez Err'!$C$4:$C$45=G59)*('Proiez Err'!$E$4:$E$45)))</f>
        <v>0</v>
      </c>
      <c r="O59" s="89">
        <f>IF(K59&lt;&gt;0,SUMPRODUCT(('Proiez Err'!$C$4:$C$45=G59)*('Proiez Err'!$G$4:$G$45)),0)</f>
        <v>0</v>
      </c>
      <c r="P59" s="85">
        <f t="shared" si="6"/>
        <v>0</v>
      </c>
      <c r="Q59" s="108">
        <f t="shared" si="7"/>
        <v>0</v>
      </c>
      <c r="S59" s="81"/>
      <c r="T59" s="81"/>
    </row>
    <row r="60" spans="2:20" s="17" customFormat="1" ht="30" customHeight="1" x14ac:dyDescent="0.25">
      <c r="B60" s="278"/>
      <c r="C60" s="28"/>
      <c r="D60" s="28"/>
      <c r="E60" s="28"/>
      <c r="F60" s="29"/>
      <c r="G60" s="29"/>
      <c r="H60" s="103"/>
      <c r="I60" s="198"/>
      <c r="J60" s="27"/>
      <c r="K60" s="30"/>
      <c r="L60" s="31">
        <f t="shared" si="5"/>
        <v>0</v>
      </c>
      <c r="M60" s="82">
        <f t="shared" si="3"/>
        <v>0</v>
      </c>
      <c r="N60" s="88">
        <f>IF(K60=0,SUMPRODUCT(('Irregolarità NO Proiez'!$B$4:$B$932=G60)*('Irregolarità NO Proiez'!$D$4:$D$932)),SUMPRODUCT(('Proiez Err'!$C$4:$C$45=G60)*('Proiez Err'!$E$4:$E$45)))</f>
        <v>0</v>
      </c>
      <c r="O60" s="89">
        <f>IF(K60&lt;&gt;0,SUMPRODUCT(('Proiez Err'!$C$4:$C$45=G60)*('Proiez Err'!$G$4:$G$45)),0)</f>
        <v>0</v>
      </c>
      <c r="P60" s="85">
        <f t="shared" si="6"/>
        <v>0</v>
      </c>
      <c r="Q60" s="108">
        <f t="shared" si="7"/>
        <v>0</v>
      </c>
      <c r="S60" s="81"/>
      <c r="T60" s="81"/>
    </row>
    <row r="61" spans="2:20" s="17" customFormat="1" ht="30" customHeight="1" x14ac:dyDescent="0.25">
      <c r="B61" s="278"/>
      <c r="C61" s="28"/>
      <c r="D61" s="28"/>
      <c r="E61" s="28"/>
      <c r="F61" s="29"/>
      <c r="G61" s="29"/>
      <c r="H61" s="103"/>
      <c r="I61" s="198"/>
      <c r="J61" s="27"/>
      <c r="K61" s="30"/>
      <c r="L61" s="31">
        <f t="shared" si="5"/>
        <v>0</v>
      </c>
      <c r="M61" s="82">
        <f t="shared" si="3"/>
        <v>0</v>
      </c>
      <c r="N61" s="88">
        <f>IF(K61=0,SUMPRODUCT(('Irregolarità NO Proiez'!$B$4:$B$932=G61)*('Irregolarità NO Proiez'!$D$4:$D$932)),SUMPRODUCT(('Proiez Err'!$C$4:$C$45=G61)*('Proiez Err'!$E$4:$E$45)))</f>
        <v>0</v>
      </c>
      <c r="O61" s="89">
        <f>IF(K61&lt;&gt;0,SUMPRODUCT(('Proiez Err'!$C$4:$C$45=G61)*('Proiez Err'!$G$4:$G$45)),0)</f>
        <v>0</v>
      </c>
      <c r="P61" s="85">
        <f t="shared" si="6"/>
        <v>0</v>
      </c>
      <c r="Q61" s="108">
        <f t="shared" si="7"/>
        <v>0</v>
      </c>
      <c r="S61" s="81"/>
      <c r="T61" s="81"/>
    </row>
    <row r="62" spans="2:20" s="17" customFormat="1" ht="30" customHeight="1" x14ac:dyDescent="0.25">
      <c r="B62" s="278"/>
      <c r="C62" s="28"/>
      <c r="D62" s="28"/>
      <c r="E62" s="28"/>
      <c r="F62" s="29"/>
      <c r="G62" s="29"/>
      <c r="H62" s="202"/>
      <c r="I62" s="198"/>
      <c r="J62" s="27"/>
      <c r="K62" s="30"/>
      <c r="L62" s="31">
        <f t="shared" si="5"/>
        <v>0</v>
      </c>
      <c r="M62" s="82">
        <f t="shared" si="3"/>
        <v>0</v>
      </c>
      <c r="N62" s="88">
        <f>IF(K62=0,SUMPRODUCT(('Irregolarità NO Proiez'!$B$4:$B$932=G62)*('Irregolarità NO Proiez'!$D$4:$D$932)),SUMPRODUCT(('Proiez Err'!$C$4:$C$45=G62)*('Proiez Err'!$E$4:$E$45)))</f>
        <v>0</v>
      </c>
      <c r="O62" s="89">
        <f>IF(K62&lt;&gt;0,SUMPRODUCT(('Proiez Err'!$C$4:$C$45=G62)*('Proiez Err'!$G$4:$G$45)),0)</f>
        <v>0</v>
      </c>
      <c r="P62" s="85">
        <f t="shared" si="6"/>
        <v>0</v>
      </c>
      <c r="Q62" s="108">
        <f t="shared" si="7"/>
        <v>0</v>
      </c>
      <c r="S62" s="81"/>
      <c r="T62" s="81"/>
    </row>
    <row r="63" spans="2:20" s="17" customFormat="1" ht="30" customHeight="1" x14ac:dyDescent="0.25">
      <c r="B63" s="278"/>
      <c r="C63" s="28"/>
      <c r="D63" s="28"/>
      <c r="E63" s="28"/>
      <c r="F63" s="29"/>
      <c r="G63" s="29"/>
      <c r="H63" s="202"/>
      <c r="I63" s="198"/>
      <c r="J63" s="27"/>
      <c r="K63" s="30"/>
      <c r="L63" s="31">
        <f t="shared" si="5"/>
        <v>0</v>
      </c>
      <c r="M63" s="82">
        <f t="shared" si="3"/>
        <v>0</v>
      </c>
      <c r="N63" s="88">
        <f>IF(K63=0,SUMPRODUCT(('Irregolarità NO Proiez'!$B$4:$B$932=G63)*('Irregolarità NO Proiez'!$D$4:$D$932)),SUMPRODUCT(('Proiez Err'!$C$4:$C$45=G63)*('Proiez Err'!$E$4:$E$45)))</f>
        <v>0</v>
      </c>
      <c r="O63" s="89">
        <f>IF(K63&lt;&gt;0,SUMPRODUCT(('Proiez Err'!$C$4:$C$45=G63)*('Proiez Err'!$G$4:$G$45)),0)</f>
        <v>0</v>
      </c>
      <c r="P63" s="85">
        <f t="shared" si="6"/>
        <v>0</v>
      </c>
      <c r="Q63" s="108">
        <f t="shared" si="7"/>
        <v>0</v>
      </c>
      <c r="S63" s="81"/>
      <c r="T63" s="81"/>
    </row>
    <row r="64" spans="2:20" s="17" customFormat="1" ht="30" customHeight="1" x14ac:dyDescent="0.25">
      <c r="B64" s="278"/>
      <c r="C64" s="28"/>
      <c r="D64" s="28"/>
      <c r="E64" s="28"/>
      <c r="F64" s="29"/>
      <c r="G64" s="29"/>
      <c r="H64" s="202"/>
      <c r="I64" s="198"/>
      <c r="J64" s="27"/>
      <c r="K64" s="30"/>
      <c r="L64" s="31">
        <f t="shared" si="5"/>
        <v>0</v>
      </c>
      <c r="M64" s="82">
        <f t="shared" si="3"/>
        <v>0</v>
      </c>
      <c r="N64" s="88">
        <f>IF(K64=0,SUMPRODUCT(('Irregolarità NO Proiez'!$B$4:$B$932=G64)*('Irregolarità NO Proiez'!$D$4:$D$932)),SUMPRODUCT(('Proiez Err'!$C$4:$C$45=G64)*('Proiez Err'!$E$4:$E$45)))</f>
        <v>0</v>
      </c>
      <c r="O64" s="89">
        <f>IF(K64&lt;&gt;0,SUMPRODUCT(('Proiez Err'!$C$4:$C$45=G64)*('Proiez Err'!$G$4:$G$45)),0)</f>
        <v>0</v>
      </c>
      <c r="P64" s="85">
        <f t="shared" si="6"/>
        <v>0</v>
      </c>
      <c r="Q64" s="108">
        <f t="shared" si="7"/>
        <v>0</v>
      </c>
      <c r="S64" s="81"/>
      <c r="T64" s="81"/>
    </row>
    <row r="65" spans="2:20" s="17" customFormat="1" ht="30" customHeight="1" x14ac:dyDescent="0.25">
      <c r="B65" s="278"/>
      <c r="C65" s="28"/>
      <c r="D65" s="28"/>
      <c r="E65" s="28"/>
      <c r="F65" s="29"/>
      <c r="G65" s="29"/>
      <c r="H65" s="103"/>
      <c r="I65" s="198"/>
      <c r="J65" s="27"/>
      <c r="K65" s="30"/>
      <c r="L65" s="31">
        <f t="shared" si="5"/>
        <v>0</v>
      </c>
      <c r="M65" s="82">
        <f t="shared" si="3"/>
        <v>0</v>
      </c>
      <c r="N65" s="88">
        <f>IF(K65=0,SUMPRODUCT(('Irregolarità NO Proiez'!$B$4:$B$932=G65)*('Irregolarità NO Proiez'!$D$4:$D$932)),SUMPRODUCT(('Proiez Err'!$C$4:$C$45=G65)*('Proiez Err'!$E$4:$E$45)))</f>
        <v>0</v>
      </c>
      <c r="O65" s="89">
        <f>IF(K65&lt;&gt;0,SUMPRODUCT(('Proiez Err'!$C$4:$C$45=G65)*('Proiez Err'!$G$4:$G$45)),0)</f>
        <v>0</v>
      </c>
      <c r="P65" s="85">
        <f t="shared" si="6"/>
        <v>0</v>
      </c>
      <c r="Q65" s="108">
        <f t="shared" si="7"/>
        <v>0</v>
      </c>
      <c r="S65" s="81"/>
      <c r="T65" s="81"/>
    </row>
    <row r="66" spans="2:20" s="17" customFormat="1" ht="30" customHeight="1" x14ac:dyDescent="0.25">
      <c r="B66" s="278"/>
      <c r="C66" s="28"/>
      <c r="D66" s="28"/>
      <c r="E66" s="28"/>
      <c r="F66" s="29"/>
      <c r="G66" s="29"/>
      <c r="H66" s="202"/>
      <c r="I66" s="198"/>
      <c r="J66" s="27"/>
      <c r="K66" s="30"/>
      <c r="L66" s="31">
        <f t="shared" si="5"/>
        <v>0</v>
      </c>
      <c r="M66" s="82">
        <f t="shared" si="3"/>
        <v>0</v>
      </c>
      <c r="N66" s="88">
        <f>IF(K66=0,SUMPRODUCT(('Irregolarità NO Proiez'!$B$4:$B$932=G66)*('Irregolarità NO Proiez'!$D$4:$D$932)),SUMPRODUCT(('Proiez Err'!$C$4:$C$45=G66)*('Proiez Err'!$E$4:$E$45)))</f>
        <v>0</v>
      </c>
      <c r="O66" s="89">
        <f>IF(K66&lt;&gt;0,SUMPRODUCT(('Proiez Err'!$C$4:$C$45=G66)*('Proiez Err'!$G$4:$G$45)),0)</f>
        <v>0</v>
      </c>
      <c r="P66" s="85">
        <f t="shared" si="6"/>
        <v>0</v>
      </c>
      <c r="Q66" s="108">
        <f t="shared" si="7"/>
        <v>0</v>
      </c>
      <c r="S66" s="81"/>
      <c r="T66" s="81"/>
    </row>
    <row r="67" spans="2:20" s="17" customFormat="1" ht="30" customHeight="1" x14ac:dyDescent="0.25">
      <c r="B67" s="278"/>
      <c r="C67" s="28"/>
      <c r="D67" s="28"/>
      <c r="E67" s="28"/>
      <c r="F67" s="29"/>
      <c r="G67" s="29"/>
      <c r="H67" s="202"/>
      <c r="I67" s="198"/>
      <c r="J67" s="27"/>
      <c r="K67" s="30"/>
      <c r="L67" s="31">
        <f t="shared" si="5"/>
        <v>0</v>
      </c>
      <c r="M67" s="82">
        <f t="shared" si="3"/>
        <v>0</v>
      </c>
      <c r="N67" s="88">
        <f>IF(K67=0,SUMPRODUCT(('Irregolarità NO Proiez'!$B$4:$B$932=G67)*('Irregolarità NO Proiez'!$D$4:$D$932)),SUMPRODUCT(('Proiez Err'!$C$4:$C$45=G67)*('Proiez Err'!$E$4:$E$45)))</f>
        <v>0</v>
      </c>
      <c r="O67" s="89">
        <f>IF(K67&lt;&gt;0,SUMPRODUCT(('Proiez Err'!$C$4:$C$45=G67)*('Proiez Err'!$G$4:$G$45)),0)</f>
        <v>0</v>
      </c>
      <c r="P67" s="85">
        <f t="shared" si="6"/>
        <v>0</v>
      </c>
      <c r="Q67" s="108">
        <f t="shared" si="7"/>
        <v>0</v>
      </c>
      <c r="S67" s="81"/>
      <c r="T67" s="81"/>
    </row>
    <row r="68" spans="2:20" s="17" customFormat="1" ht="30" customHeight="1" x14ac:dyDescent="0.25">
      <c r="B68" s="278"/>
      <c r="C68" s="28"/>
      <c r="D68" s="28"/>
      <c r="E68" s="28"/>
      <c r="F68" s="29"/>
      <c r="G68" s="29"/>
      <c r="H68" s="202"/>
      <c r="I68" s="198"/>
      <c r="J68" s="27"/>
      <c r="K68" s="30"/>
      <c r="L68" s="31">
        <f t="shared" si="5"/>
        <v>0</v>
      </c>
      <c r="M68" s="82">
        <f t="shared" si="3"/>
        <v>0</v>
      </c>
      <c r="N68" s="88">
        <f>IF(K68=0,SUMPRODUCT(('Irregolarità NO Proiez'!$B$4:$B$932=G68)*('Irregolarità NO Proiez'!$D$4:$D$932)),SUMPRODUCT(('Proiez Err'!$C$4:$C$45=G68)*('Proiez Err'!$E$4:$E$45)))</f>
        <v>0</v>
      </c>
      <c r="O68" s="89">
        <f>IF(K68&lt;&gt;0,SUMPRODUCT(('Proiez Err'!$C$4:$C$45=G68)*('Proiez Err'!$G$4:$G$45)),0)</f>
        <v>0</v>
      </c>
      <c r="P68" s="85">
        <f t="shared" si="6"/>
        <v>0</v>
      </c>
      <c r="Q68" s="108">
        <f t="shared" si="7"/>
        <v>0</v>
      </c>
      <c r="S68" s="81"/>
      <c r="T68" s="81"/>
    </row>
    <row r="69" spans="2:20" s="17" customFormat="1" ht="30" customHeight="1" x14ac:dyDescent="0.25">
      <c r="B69" s="278"/>
      <c r="C69" s="28"/>
      <c r="D69" s="28"/>
      <c r="E69" s="28"/>
      <c r="F69" s="29"/>
      <c r="G69" s="29"/>
      <c r="H69" s="202"/>
      <c r="I69" s="198"/>
      <c r="J69" s="27"/>
      <c r="K69" s="30"/>
      <c r="L69" s="31">
        <f t="shared" si="5"/>
        <v>0</v>
      </c>
      <c r="M69" s="82">
        <f t="shared" si="3"/>
        <v>0</v>
      </c>
      <c r="N69" s="88">
        <f>IF(K69=0,SUMPRODUCT(('Irregolarità NO Proiez'!$B$4:$B$932=G69)*('Irregolarità NO Proiez'!$D$4:$D$932)),SUMPRODUCT(('Proiez Err'!$C$4:$C$45=G69)*('Proiez Err'!$E$4:$E$45)))</f>
        <v>0</v>
      </c>
      <c r="O69" s="89">
        <f>IF(K69&lt;&gt;0,SUMPRODUCT(('Proiez Err'!$C$4:$C$45=G69)*('Proiez Err'!$G$4:$G$45)),0)</f>
        <v>0</v>
      </c>
      <c r="P69" s="85">
        <f t="shared" si="6"/>
        <v>0</v>
      </c>
      <c r="Q69" s="108">
        <f t="shared" si="7"/>
        <v>0</v>
      </c>
      <c r="S69" s="205"/>
      <c r="T69" s="81"/>
    </row>
    <row r="70" spans="2:20" s="17" customFormat="1" ht="30" customHeight="1" x14ac:dyDescent="0.25">
      <c r="B70" s="278"/>
      <c r="C70" s="28"/>
      <c r="D70" s="28"/>
      <c r="E70" s="28"/>
      <c r="F70" s="29"/>
      <c r="G70" s="29"/>
      <c r="H70" s="103"/>
      <c r="I70" s="198"/>
      <c r="J70" s="27"/>
      <c r="K70" s="30"/>
      <c r="L70" s="31">
        <f t="shared" ref="L70:L101" si="8">IF(K70=0,J70,K70)</f>
        <v>0</v>
      </c>
      <c r="M70" s="82">
        <f t="shared" si="3"/>
        <v>0</v>
      </c>
      <c r="N70" s="88">
        <f>IF(K70=0,SUMPRODUCT(('Irregolarità NO Proiez'!$B$4:$B$932=G70)*('Irregolarità NO Proiez'!$D$4:$D$932)),SUMPRODUCT(('Proiez Err'!$C$4:$C$45=G70)*('Proiez Err'!$E$4:$E$45)))</f>
        <v>0</v>
      </c>
      <c r="O70" s="89">
        <f>IF(K70&lt;&gt;0,SUMPRODUCT(('Proiez Err'!$C$4:$C$45=G70)*('Proiez Err'!$G$4:$G$45)),0)</f>
        <v>0</v>
      </c>
      <c r="P70" s="85">
        <f t="shared" si="6"/>
        <v>0</v>
      </c>
      <c r="Q70" s="108">
        <f t="shared" si="7"/>
        <v>0</v>
      </c>
      <c r="S70" s="206"/>
      <c r="T70" s="81"/>
    </row>
    <row r="71" spans="2:20" s="17" customFormat="1" ht="30" customHeight="1" x14ac:dyDescent="0.25">
      <c r="B71" s="278"/>
      <c r="C71" s="28"/>
      <c r="D71" s="28"/>
      <c r="E71" s="28"/>
      <c r="F71" s="29"/>
      <c r="G71" s="29"/>
      <c r="H71" s="103"/>
      <c r="I71" s="198"/>
      <c r="J71" s="27"/>
      <c r="K71" s="30"/>
      <c r="L71" s="31">
        <f t="shared" si="8"/>
        <v>0</v>
      </c>
      <c r="M71" s="82">
        <f t="shared" ref="M71:M86" si="9">+J71-N71</f>
        <v>0</v>
      </c>
      <c r="N71" s="88">
        <f>IF(K71=0,SUMPRODUCT(('Irregolarità NO Proiez'!$B$4:$B$932=G71)*('Irregolarità NO Proiez'!$D$4:$D$932)),SUMPRODUCT(('Proiez Err'!$C$4:$C$45=G71)*('Proiez Err'!$E$4:$E$45)))</f>
        <v>0</v>
      </c>
      <c r="O71" s="89">
        <f>IF(K71&lt;&gt;0,SUMPRODUCT(('Proiez Err'!$C$4:$C$45=G71)*('Proiez Err'!$G$4:$G$45)),0)</f>
        <v>0</v>
      </c>
      <c r="P71" s="85">
        <f t="shared" si="6"/>
        <v>0</v>
      </c>
      <c r="Q71" s="108">
        <f t="shared" si="7"/>
        <v>0</v>
      </c>
    </row>
    <row r="72" spans="2:20" s="17" customFormat="1" ht="30" customHeight="1" x14ac:dyDescent="0.25">
      <c r="B72" s="278"/>
      <c r="C72" s="28"/>
      <c r="D72" s="28"/>
      <c r="E72" s="28"/>
      <c r="F72" s="29"/>
      <c r="G72" s="29"/>
      <c r="H72" s="103"/>
      <c r="I72" s="198"/>
      <c r="J72" s="27"/>
      <c r="K72" s="30"/>
      <c r="L72" s="31">
        <f t="shared" si="8"/>
        <v>0</v>
      </c>
      <c r="M72" s="82">
        <f t="shared" si="9"/>
        <v>0</v>
      </c>
      <c r="N72" s="88">
        <f>IF(K72=0,SUMPRODUCT(('Irregolarità NO Proiez'!$B$4:$B$932=G72)*('Irregolarità NO Proiez'!$D$4:$D$932)),SUMPRODUCT(('Proiez Err'!$C$4:$C$45=G72)*('Proiez Err'!$E$4:$E$45)))</f>
        <v>0</v>
      </c>
      <c r="O72" s="89">
        <f>IF(K72&lt;&gt;0,SUMPRODUCT(('Proiez Err'!$C$4:$C$45=G72)*('Proiez Err'!$G$4:$G$45)),0)</f>
        <v>0</v>
      </c>
      <c r="P72" s="85">
        <f t="shared" si="6"/>
        <v>0</v>
      </c>
      <c r="Q72" s="108">
        <f t="shared" si="7"/>
        <v>0</v>
      </c>
    </row>
    <row r="73" spans="2:20" s="17" customFormat="1" ht="30" customHeight="1" x14ac:dyDescent="0.25">
      <c r="B73" s="278"/>
      <c r="C73" s="28"/>
      <c r="D73" s="28"/>
      <c r="E73" s="28"/>
      <c r="F73" s="29"/>
      <c r="G73" s="29"/>
      <c r="H73" s="103"/>
      <c r="I73" s="198"/>
      <c r="J73" s="27"/>
      <c r="K73" s="30"/>
      <c r="L73" s="31">
        <f t="shared" si="8"/>
        <v>0</v>
      </c>
      <c r="M73" s="82">
        <f t="shared" si="9"/>
        <v>0</v>
      </c>
      <c r="N73" s="88">
        <f>IF(K73=0,SUMPRODUCT(('Irregolarità NO Proiez'!$B$4:$B$932=G73)*('Irregolarità NO Proiez'!$D$4:$D$932)),SUMPRODUCT(('Proiez Err'!$C$4:$C$45=G73)*('Proiez Err'!$E$4:$E$45)))</f>
        <v>0</v>
      </c>
      <c r="O73" s="89">
        <f>IF(K73&lt;&gt;0,SUMPRODUCT(('Proiez Err'!$C$4:$C$45=G73)*('Proiez Err'!$G$4:$G$45)),0)</f>
        <v>0</v>
      </c>
      <c r="P73" s="85">
        <f t="shared" si="6"/>
        <v>0</v>
      </c>
      <c r="Q73" s="108">
        <f t="shared" si="7"/>
        <v>0</v>
      </c>
    </row>
    <row r="74" spans="2:20" s="17" customFormat="1" ht="30" customHeight="1" x14ac:dyDescent="0.25">
      <c r="B74" s="278"/>
      <c r="C74" s="28"/>
      <c r="D74" s="28"/>
      <c r="E74" s="28"/>
      <c r="F74" s="29"/>
      <c r="G74" s="29"/>
      <c r="H74" s="103"/>
      <c r="I74" s="198"/>
      <c r="J74" s="27"/>
      <c r="K74" s="30"/>
      <c r="L74" s="31">
        <f t="shared" si="8"/>
        <v>0</v>
      </c>
      <c r="M74" s="82">
        <f t="shared" si="9"/>
        <v>0</v>
      </c>
      <c r="N74" s="88">
        <f>IF(K74=0,SUMPRODUCT(('Irregolarità NO Proiez'!$B$4:$B$932=G74)*('Irregolarità NO Proiez'!$D$4:$D$932)),SUMPRODUCT(('Proiez Err'!$C$4:$C$45=G74)*('Proiez Err'!$E$4:$E$45)))</f>
        <v>0</v>
      </c>
      <c r="O74" s="89">
        <f>IF(K74&lt;&gt;0,SUMPRODUCT(('Proiez Err'!$C$4:$C$45=G74)*('Proiez Err'!$G$4:$G$45)),0)</f>
        <v>0</v>
      </c>
      <c r="P74" s="85">
        <f t="shared" si="6"/>
        <v>0</v>
      </c>
      <c r="Q74" s="108">
        <f t="shared" si="7"/>
        <v>0</v>
      </c>
    </row>
    <row r="75" spans="2:20" s="17" customFormat="1" ht="30" customHeight="1" x14ac:dyDescent="0.25">
      <c r="B75" s="278"/>
      <c r="C75" s="28"/>
      <c r="D75" s="28"/>
      <c r="E75" s="28"/>
      <c r="F75" s="29"/>
      <c r="G75" s="29"/>
      <c r="H75" s="103"/>
      <c r="I75" s="198"/>
      <c r="J75" s="27"/>
      <c r="K75" s="30"/>
      <c r="L75" s="31">
        <f t="shared" si="8"/>
        <v>0</v>
      </c>
      <c r="M75" s="82">
        <f t="shared" si="9"/>
        <v>0</v>
      </c>
      <c r="N75" s="88">
        <f>IF(K75=0,SUMPRODUCT(('Irregolarità NO Proiez'!$B$4:$B$932=G75)*('Irregolarità NO Proiez'!$D$4:$D$932)),SUMPRODUCT(('Proiez Err'!$C$4:$C$45=G75)*('Proiez Err'!$E$4:$E$45)))</f>
        <v>0</v>
      </c>
      <c r="O75" s="89">
        <f>IF(K75&lt;&gt;0,SUMPRODUCT(('Proiez Err'!$C$4:$C$45=G75)*('Proiez Err'!$G$4:$G$45)),0)</f>
        <v>0</v>
      </c>
      <c r="P75" s="85">
        <f t="shared" si="6"/>
        <v>0</v>
      </c>
      <c r="Q75" s="108">
        <f t="shared" si="7"/>
        <v>0</v>
      </c>
    </row>
    <row r="76" spans="2:20" s="17" customFormat="1" ht="30" customHeight="1" x14ac:dyDescent="0.25">
      <c r="B76" s="278"/>
      <c r="C76" s="28"/>
      <c r="D76" s="28"/>
      <c r="E76" s="28"/>
      <c r="F76" s="29"/>
      <c r="G76" s="29"/>
      <c r="H76" s="103"/>
      <c r="I76" s="198"/>
      <c r="J76" s="27"/>
      <c r="K76" s="30"/>
      <c r="L76" s="31">
        <f t="shared" si="8"/>
        <v>0</v>
      </c>
      <c r="M76" s="82">
        <f t="shared" si="9"/>
        <v>0</v>
      </c>
      <c r="N76" s="88">
        <f>IF(K76=0,SUMPRODUCT(('Irregolarità NO Proiez'!$B$4:$B$932=G76)*('Irregolarità NO Proiez'!$D$4:$D$932)),SUMPRODUCT(('Proiez Err'!$C$4:$C$45=G76)*('Proiez Err'!$E$4:$E$45)))</f>
        <v>0</v>
      </c>
      <c r="O76" s="89">
        <f>IF(K76&lt;&gt;0,SUMPRODUCT(('Proiez Err'!$C$4:$C$45=G76)*('Proiez Err'!$G$4:$G$45)),0)</f>
        <v>0</v>
      </c>
      <c r="P76" s="85">
        <f t="shared" si="6"/>
        <v>0</v>
      </c>
      <c r="Q76" s="108">
        <f t="shared" si="7"/>
        <v>0</v>
      </c>
    </row>
    <row r="77" spans="2:20" s="17" customFormat="1" ht="30" customHeight="1" x14ac:dyDescent="0.25">
      <c r="B77" s="278"/>
      <c r="C77" s="28"/>
      <c r="D77" s="28"/>
      <c r="E77" s="28"/>
      <c r="F77" s="29"/>
      <c r="G77" s="29"/>
      <c r="H77" s="103"/>
      <c r="I77" s="198"/>
      <c r="J77" s="27"/>
      <c r="K77" s="30"/>
      <c r="L77" s="31">
        <f t="shared" si="8"/>
        <v>0</v>
      </c>
      <c r="M77" s="82">
        <f t="shared" si="9"/>
        <v>0</v>
      </c>
      <c r="N77" s="88">
        <f>IF(K77=0,SUMPRODUCT(('Irregolarità NO Proiez'!$B$4:$B$932=G77)*('Irregolarità NO Proiez'!$D$4:$D$932)),SUMPRODUCT(('Proiez Err'!$C$4:$C$45=G77)*('Proiez Err'!$E$4:$E$45)))</f>
        <v>0</v>
      </c>
      <c r="O77" s="89">
        <f>IF(K77&lt;&gt;0,SUMPRODUCT(('Proiez Err'!$C$4:$C$45=G77)*('Proiez Err'!$G$4:$G$45)),0)</f>
        <v>0</v>
      </c>
      <c r="P77" s="85">
        <f t="shared" si="6"/>
        <v>0</v>
      </c>
      <c r="Q77" s="108">
        <f t="shared" si="7"/>
        <v>0</v>
      </c>
    </row>
    <row r="78" spans="2:20" s="17" customFormat="1" ht="30" customHeight="1" x14ac:dyDescent="0.25">
      <c r="B78" s="278"/>
      <c r="C78" s="28"/>
      <c r="D78" s="28"/>
      <c r="E78" s="28"/>
      <c r="F78" s="29"/>
      <c r="G78" s="29"/>
      <c r="H78" s="103"/>
      <c r="I78" s="198"/>
      <c r="J78" s="27"/>
      <c r="K78" s="30"/>
      <c r="L78" s="31">
        <f t="shared" si="8"/>
        <v>0</v>
      </c>
      <c r="M78" s="82">
        <f t="shared" si="9"/>
        <v>0</v>
      </c>
      <c r="N78" s="88">
        <f>IF(K78=0,SUMPRODUCT(('Irregolarità NO Proiez'!$B$4:$B$932=G78)*('Irregolarità NO Proiez'!$D$4:$D$932)),SUMPRODUCT(('Proiez Err'!$C$4:$C$45=G78)*('Proiez Err'!$E$4:$E$45)))</f>
        <v>0</v>
      </c>
      <c r="O78" s="89">
        <f>IF(K78&lt;&gt;0,SUMPRODUCT(('Proiez Err'!$C$4:$C$45=G78)*('Proiez Err'!$G$4:$G$45)),0)</f>
        <v>0</v>
      </c>
      <c r="P78" s="85">
        <f t="shared" si="6"/>
        <v>0</v>
      </c>
      <c r="Q78" s="108">
        <f t="shared" si="7"/>
        <v>0</v>
      </c>
    </row>
    <row r="79" spans="2:20" s="17" customFormat="1" ht="30" customHeight="1" x14ac:dyDescent="0.25">
      <c r="B79" s="278"/>
      <c r="C79" s="28"/>
      <c r="D79" s="28"/>
      <c r="E79" s="28"/>
      <c r="F79" s="29"/>
      <c r="G79" s="29"/>
      <c r="H79" s="103"/>
      <c r="I79" s="198"/>
      <c r="J79" s="27"/>
      <c r="K79" s="30"/>
      <c r="L79" s="31">
        <f t="shared" si="8"/>
        <v>0</v>
      </c>
      <c r="M79" s="82">
        <f t="shared" si="9"/>
        <v>0</v>
      </c>
      <c r="N79" s="88">
        <f>IF(K79=0,SUMPRODUCT(('Irregolarità NO Proiez'!$B$4:$B$932=G79)*('Irregolarità NO Proiez'!$D$4:$D$932)),SUMPRODUCT(('Proiez Err'!$C$4:$C$45=G79)*('Proiez Err'!$E$4:$E$45)))</f>
        <v>0</v>
      </c>
      <c r="O79" s="89">
        <f>IF(K79&lt;&gt;0,SUMPRODUCT(('Proiez Err'!$C$4:$C$45=G79)*('Proiez Err'!$G$4:$G$45)),0)</f>
        <v>0</v>
      </c>
      <c r="P79" s="85">
        <f t="shared" si="6"/>
        <v>0</v>
      </c>
      <c r="Q79" s="108">
        <f t="shared" si="7"/>
        <v>0</v>
      </c>
    </row>
    <row r="80" spans="2:20" s="17" customFormat="1" ht="30" customHeight="1" x14ac:dyDescent="0.25">
      <c r="B80" s="278"/>
      <c r="C80" s="28"/>
      <c r="D80" s="28"/>
      <c r="E80" s="28"/>
      <c r="F80" s="29"/>
      <c r="G80" s="29"/>
      <c r="H80" s="103"/>
      <c r="I80" s="198"/>
      <c r="J80" s="27"/>
      <c r="K80" s="30"/>
      <c r="L80" s="31">
        <f t="shared" si="8"/>
        <v>0</v>
      </c>
      <c r="M80" s="82">
        <f t="shared" si="9"/>
        <v>0</v>
      </c>
      <c r="N80" s="88">
        <f>IF(K80=0,SUMPRODUCT(('Irregolarità NO Proiez'!$B$4:$B$932=G80)*('Irregolarità NO Proiez'!$D$4:$D$932)),SUMPRODUCT(('Proiez Err'!$C$4:$C$45=G80)*('Proiez Err'!$E$4:$E$45)))</f>
        <v>0</v>
      </c>
      <c r="O80" s="89">
        <f>IF(K80&lt;&gt;0,SUMPRODUCT(('Proiez Err'!$C$4:$C$45=G80)*('Proiez Err'!$G$4:$G$45)),0)</f>
        <v>0</v>
      </c>
      <c r="P80" s="85">
        <f t="shared" si="6"/>
        <v>0</v>
      </c>
      <c r="Q80" s="108">
        <f t="shared" si="7"/>
        <v>0</v>
      </c>
    </row>
    <row r="81" spans="2:19" s="17" customFormat="1" ht="30" customHeight="1" x14ac:dyDescent="0.25">
      <c r="B81" s="278"/>
      <c r="C81" s="28"/>
      <c r="D81" s="28"/>
      <c r="E81" s="28"/>
      <c r="F81" s="29"/>
      <c r="G81" s="29"/>
      <c r="H81" s="103"/>
      <c r="I81" s="198"/>
      <c r="J81" s="27"/>
      <c r="K81" s="30"/>
      <c r="L81" s="31">
        <f t="shared" ref="L81:L85" si="10">IF(K81=0,J81,K81)</f>
        <v>0</v>
      </c>
      <c r="M81" s="82">
        <f t="shared" ref="M81:M85" si="11">+J81-N81</f>
        <v>0</v>
      </c>
      <c r="N81" s="88">
        <f>IF(K81=0,SUMPRODUCT(('Irregolarità NO Proiez'!$B$4:$B$932=G81)*('Irregolarità NO Proiez'!$D$4:$D$932)),SUMPRODUCT(('Proiez Err'!$C$4:$C$45=G81)*('Proiez Err'!$E$4:$E$45)))</f>
        <v>0</v>
      </c>
      <c r="O81" s="89">
        <f>IF(K81&lt;&gt;0,SUMPRODUCT(('Proiez Err'!$C$4:$C$45=G81)*('Proiez Err'!$G$4:$G$45)),0)</f>
        <v>0</v>
      </c>
      <c r="P81" s="85">
        <f t="shared" ref="P81:P85" si="12">IF(K81=0,N81,O81)</f>
        <v>0</v>
      </c>
      <c r="Q81" s="108">
        <f t="shared" ref="Q81:Q85" si="13">IF(H81="LV",P81/J81,0)</f>
        <v>0</v>
      </c>
      <c r="S81" s="205"/>
    </row>
    <row r="82" spans="2:19" s="17" customFormat="1" ht="30" customHeight="1" x14ac:dyDescent="0.25">
      <c r="B82" s="278"/>
      <c r="C82" s="28"/>
      <c r="D82" s="28"/>
      <c r="E82" s="28"/>
      <c r="F82" s="29"/>
      <c r="G82" s="29"/>
      <c r="H82" s="103"/>
      <c r="I82" s="198"/>
      <c r="J82" s="27"/>
      <c r="K82" s="30"/>
      <c r="L82" s="31">
        <f t="shared" si="10"/>
        <v>0</v>
      </c>
      <c r="M82" s="82">
        <f t="shared" si="11"/>
        <v>0</v>
      </c>
      <c r="N82" s="88">
        <f>IF(K82=0,SUMPRODUCT(('Irregolarità NO Proiez'!$B$4:$B$932=G82)*('Irregolarità NO Proiez'!$D$4:$D$932)),SUMPRODUCT(('Proiez Err'!$C$4:$C$45=G82)*('Proiez Err'!$E$4:$E$45)))</f>
        <v>0</v>
      </c>
      <c r="O82" s="89">
        <f>IF(K82&lt;&gt;0,SUMPRODUCT(('Proiez Err'!$C$4:$C$45=G82)*('Proiez Err'!$G$4:$G$45)),0)</f>
        <v>0</v>
      </c>
      <c r="P82" s="85">
        <f t="shared" si="12"/>
        <v>0</v>
      </c>
      <c r="Q82" s="108">
        <f t="shared" si="13"/>
        <v>0</v>
      </c>
      <c r="S82" s="206"/>
    </row>
    <row r="83" spans="2:19" s="17" customFormat="1" ht="30" customHeight="1" x14ac:dyDescent="0.25">
      <c r="B83" s="278"/>
      <c r="C83" s="28"/>
      <c r="D83" s="28"/>
      <c r="E83" s="28"/>
      <c r="F83" s="29"/>
      <c r="G83" s="29"/>
      <c r="H83" s="103"/>
      <c r="I83" s="198"/>
      <c r="J83" s="27"/>
      <c r="K83" s="30"/>
      <c r="L83" s="31">
        <f t="shared" si="10"/>
        <v>0</v>
      </c>
      <c r="M83" s="82">
        <f t="shared" si="11"/>
        <v>0</v>
      </c>
      <c r="N83" s="88">
        <f>IF(K83=0,SUMPRODUCT(('Irregolarità NO Proiez'!$B$4:$B$932=G83)*('Irregolarità NO Proiez'!$D$4:$D$932)),SUMPRODUCT(('Proiez Err'!$C$4:$C$45=G83)*('Proiez Err'!$E$4:$E$45)))</f>
        <v>0</v>
      </c>
      <c r="O83" s="89">
        <f>IF(K83&lt;&gt;0,SUMPRODUCT(('Proiez Err'!$C$4:$C$45=G83)*('Proiez Err'!$G$4:$G$45)),0)</f>
        <v>0</v>
      </c>
      <c r="P83" s="85">
        <f t="shared" si="12"/>
        <v>0</v>
      </c>
      <c r="Q83" s="108">
        <f t="shared" si="13"/>
        <v>0</v>
      </c>
      <c r="S83" s="81"/>
    </row>
    <row r="84" spans="2:19" s="17" customFormat="1" ht="30" customHeight="1" x14ac:dyDescent="0.25">
      <c r="B84" s="278"/>
      <c r="C84" s="28"/>
      <c r="D84" s="28"/>
      <c r="E84" s="28"/>
      <c r="F84" s="29"/>
      <c r="G84" s="29"/>
      <c r="H84" s="103"/>
      <c r="I84" s="198"/>
      <c r="J84" s="27"/>
      <c r="K84" s="30"/>
      <c r="L84" s="31">
        <f t="shared" si="10"/>
        <v>0</v>
      </c>
      <c r="M84" s="82">
        <f t="shared" si="11"/>
        <v>0</v>
      </c>
      <c r="N84" s="88">
        <f>IF(K84=0,SUMPRODUCT(('Irregolarità NO Proiez'!$B$4:$B$932=G84)*('Irregolarità NO Proiez'!$D$4:$D$932)),SUMPRODUCT(('Proiez Err'!$C$4:$C$45=G84)*('Proiez Err'!$E$4:$E$45)))</f>
        <v>0</v>
      </c>
      <c r="O84" s="89">
        <f>IF(K84&lt;&gt;0,SUMPRODUCT(('Proiez Err'!$C$4:$C$45=G84)*('Proiez Err'!$G$4:$G$45)),0)</f>
        <v>0</v>
      </c>
      <c r="P84" s="85">
        <f t="shared" si="12"/>
        <v>0</v>
      </c>
      <c r="Q84" s="108">
        <f t="shared" si="13"/>
        <v>0</v>
      </c>
    </row>
    <row r="85" spans="2:19" s="17" customFormat="1" ht="30" customHeight="1" x14ac:dyDescent="0.25">
      <c r="B85" s="278"/>
      <c r="C85" s="28"/>
      <c r="D85" s="28"/>
      <c r="E85" s="28"/>
      <c r="F85" s="29"/>
      <c r="G85" s="29"/>
      <c r="H85" s="103"/>
      <c r="I85" s="198"/>
      <c r="J85" s="27"/>
      <c r="K85" s="30"/>
      <c r="L85" s="31">
        <f t="shared" si="10"/>
        <v>0</v>
      </c>
      <c r="M85" s="82">
        <f t="shared" si="11"/>
        <v>0</v>
      </c>
      <c r="N85" s="88">
        <f>IF(K85=0,SUMPRODUCT(('Irregolarità NO Proiez'!$B$4:$B$932=G85)*('Irregolarità NO Proiez'!$D$4:$D$932)),SUMPRODUCT(('Proiez Err'!$C$4:$C$45=G85)*('Proiez Err'!$E$4:$E$45)))</f>
        <v>0</v>
      </c>
      <c r="O85" s="89">
        <f>IF(K85&lt;&gt;0,SUMPRODUCT(('Proiez Err'!$C$4:$C$45=G85)*('Proiez Err'!$G$4:$G$45)),0)</f>
        <v>0</v>
      </c>
      <c r="P85" s="85">
        <f t="shared" si="12"/>
        <v>0</v>
      </c>
      <c r="Q85" s="108">
        <f t="shared" si="13"/>
        <v>0</v>
      </c>
    </row>
    <row r="86" spans="2:19" s="17" customFormat="1" ht="30" customHeight="1" x14ac:dyDescent="0.25">
      <c r="B86" s="278"/>
      <c r="C86" s="28"/>
      <c r="D86" s="28"/>
      <c r="E86" s="28"/>
      <c r="F86" s="29"/>
      <c r="G86" s="29"/>
      <c r="H86" s="202"/>
      <c r="I86" s="198"/>
      <c r="J86" s="27"/>
      <c r="K86" s="30"/>
      <c r="L86" s="31">
        <f t="shared" si="8"/>
        <v>0</v>
      </c>
      <c r="M86" s="82">
        <f t="shared" si="9"/>
        <v>0</v>
      </c>
      <c r="N86" s="88">
        <f>IF(K86=0,SUMPRODUCT(('Irregolarità NO Proiez'!$B$4:$B$932=G86)*('Irregolarità NO Proiez'!$D$4:$D$932)),SUMPRODUCT(('Proiez Err'!$C$4:$C$45=G86)*('Proiez Err'!$E$4:$E$45)))</f>
        <v>0</v>
      </c>
      <c r="O86" s="89">
        <f>IF(K86&lt;&gt;0,SUMPRODUCT(('Proiez Err'!$C$4:$C$45=G86)*('Proiez Err'!$G$4:$G$45)),0)</f>
        <v>0</v>
      </c>
      <c r="P86" s="85">
        <f t="shared" si="6"/>
        <v>0</v>
      </c>
      <c r="Q86" s="108">
        <f t="shared" si="7"/>
        <v>0</v>
      </c>
    </row>
    <row r="87" spans="2:19" s="17" customFormat="1" ht="30" customHeight="1" x14ac:dyDescent="0.25">
      <c r="B87" s="278"/>
      <c r="C87" s="28"/>
      <c r="D87" s="28"/>
      <c r="E87" s="28"/>
      <c r="F87" s="29"/>
      <c r="G87" s="29"/>
      <c r="H87" s="202"/>
      <c r="I87" s="198"/>
      <c r="J87" s="27"/>
      <c r="K87" s="30"/>
      <c r="L87" s="31">
        <f t="shared" ref="L87:L94" si="14">IF(K87=0,J87,K87)</f>
        <v>0</v>
      </c>
      <c r="M87" s="82">
        <f t="shared" ref="M87:M94" si="15">+J87-N87</f>
        <v>0</v>
      </c>
      <c r="N87" s="88">
        <f>IF(K87=0,SUMPRODUCT(('Irregolarità NO Proiez'!$B$4:$B$932=G87)*('Irregolarità NO Proiez'!$D$4:$D$932)),SUMPRODUCT(('Proiez Err'!$C$4:$C$45=G87)*('Proiez Err'!$E$4:$E$45)))</f>
        <v>0</v>
      </c>
      <c r="O87" s="89">
        <f>IF(K87&lt;&gt;0,SUMPRODUCT(('Proiez Err'!$C$4:$C$45=G87)*('Proiez Err'!$G$4:$G$45)),0)</f>
        <v>0</v>
      </c>
      <c r="P87" s="85">
        <f t="shared" ref="P87:P94" si="16">IF(K87=0,N87,O87)</f>
        <v>0</v>
      </c>
      <c r="Q87" s="108">
        <f t="shared" ref="Q87:Q94" si="17">IF(H87="LV",P87/J87,0)</f>
        <v>0</v>
      </c>
    </row>
    <row r="88" spans="2:19" s="17" customFormat="1" ht="30" customHeight="1" x14ac:dyDescent="0.25">
      <c r="B88" s="278"/>
      <c r="C88" s="28"/>
      <c r="D88" s="28"/>
      <c r="E88" s="28"/>
      <c r="F88" s="29"/>
      <c r="G88" s="29"/>
      <c r="H88" s="202"/>
      <c r="I88" s="198"/>
      <c r="J88" s="27"/>
      <c r="K88" s="30"/>
      <c r="L88" s="31">
        <f t="shared" si="14"/>
        <v>0</v>
      </c>
      <c r="M88" s="82">
        <f t="shared" si="15"/>
        <v>0</v>
      </c>
      <c r="N88" s="88">
        <f>IF(K88=0,SUMPRODUCT(('Irregolarità NO Proiez'!$B$4:$B$932=G88)*('Irregolarità NO Proiez'!$D$4:$D$932)),SUMPRODUCT(('Proiez Err'!$C$4:$C$45=G88)*('Proiez Err'!$E$4:$E$45)))</f>
        <v>0</v>
      </c>
      <c r="O88" s="89">
        <f>IF(K88&lt;&gt;0,SUMPRODUCT(('Proiez Err'!$C$4:$C$45=G88)*('Proiez Err'!$G$4:$G$45)),0)</f>
        <v>0</v>
      </c>
      <c r="P88" s="85">
        <f t="shared" si="16"/>
        <v>0</v>
      </c>
      <c r="Q88" s="108">
        <f t="shared" si="17"/>
        <v>0</v>
      </c>
    </row>
    <row r="89" spans="2:19" s="17" customFormat="1" ht="30" customHeight="1" x14ac:dyDescent="0.25">
      <c r="B89" s="278"/>
      <c r="C89" s="28"/>
      <c r="D89" s="28"/>
      <c r="E89" s="28"/>
      <c r="F89" s="29"/>
      <c r="G89" s="29"/>
      <c r="H89" s="202"/>
      <c r="I89" s="198"/>
      <c r="J89" s="27"/>
      <c r="K89" s="30"/>
      <c r="L89" s="31">
        <f t="shared" si="14"/>
        <v>0</v>
      </c>
      <c r="M89" s="82">
        <f t="shared" si="15"/>
        <v>0</v>
      </c>
      <c r="N89" s="88">
        <f>IF(K89=0,SUMPRODUCT(('Irregolarità NO Proiez'!$B$4:$B$932=G89)*('Irregolarità NO Proiez'!$D$4:$D$932)),SUMPRODUCT(('Proiez Err'!$C$4:$C$45=G89)*('Proiez Err'!$E$4:$E$45)))</f>
        <v>0</v>
      </c>
      <c r="O89" s="89">
        <f>IF(K89&lt;&gt;0,SUMPRODUCT(('Proiez Err'!$C$4:$C$45=G89)*('Proiez Err'!$G$4:$G$45)),0)</f>
        <v>0</v>
      </c>
      <c r="P89" s="85">
        <f t="shared" si="16"/>
        <v>0</v>
      </c>
      <c r="Q89" s="108">
        <f t="shared" si="17"/>
        <v>0</v>
      </c>
    </row>
    <row r="90" spans="2:19" s="17" customFormat="1" ht="30" customHeight="1" x14ac:dyDescent="0.25">
      <c r="B90" s="278"/>
      <c r="C90" s="28"/>
      <c r="D90" s="28"/>
      <c r="E90" s="28"/>
      <c r="F90" s="29"/>
      <c r="G90" s="29"/>
      <c r="H90" s="202"/>
      <c r="I90" s="198"/>
      <c r="J90" s="27"/>
      <c r="K90" s="30"/>
      <c r="L90" s="31">
        <f t="shared" si="14"/>
        <v>0</v>
      </c>
      <c r="M90" s="82">
        <f t="shared" si="15"/>
        <v>0</v>
      </c>
      <c r="N90" s="88">
        <f>IF(K90=0,SUMPRODUCT(('Irregolarità NO Proiez'!$B$4:$B$932=G90)*('Irregolarità NO Proiez'!$D$4:$D$932)),SUMPRODUCT(('Proiez Err'!$C$4:$C$45=G90)*('Proiez Err'!$E$4:$E$45)))</f>
        <v>0</v>
      </c>
      <c r="O90" s="89">
        <f>IF(K90&lt;&gt;0,SUMPRODUCT(('Proiez Err'!$C$4:$C$45=G90)*('Proiez Err'!$G$4:$G$45)),0)</f>
        <v>0</v>
      </c>
      <c r="P90" s="85">
        <f t="shared" si="16"/>
        <v>0</v>
      </c>
      <c r="Q90" s="108">
        <f t="shared" si="17"/>
        <v>0</v>
      </c>
    </row>
    <row r="91" spans="2:19" s="17" customFormat="1" ht="30" customHeight="1" x14ac:dyDescent="0.25">
      <c r="B91" s="278"/>
      <c r="C91" s="28"/>
      <c r="D91" s="28"/>
      <c r="E91" s="28"/>
      <c r="F91" s="29"/>
      <c r="G91" s="29"/>
      <c r="H91" s="202"/>
      <c r="I91" s="198"/>
      <c r="J91" s="27"/>
      <c r="K91" s="30"/>
      <c r="L91" s="31">
        <f t="shared" si="14"/>
        <v>0</v>
      </c>
      <c r="M91" s="82">
        <f t="shared" si="15"/>
        <v>0</v>
      </c>
      <c r="N91" s="88">
        <f>IF(K91=0,SUMPRODUCT(('Irregolarità NO Proiez'!$B$4:$B$932=G91)*('Irregolarità NO Proiez'!$D$4:$D$932)),SUMPRODUCT(('Proiez Err'!$C$4:$C$45=G91)*('Proiez Err'!$E$4:$E$45)))</f>
        <v>0</v>
      </c>
      <c r="O91" s="89">
        <f>IF(K91&lt;&gt;0,SUMPRODUCT(('Proiez Err'!$C$4:$C$45=G91)*('Proiez Err'!$G$4:$G$45)),0)</f>
        <v>0</v>
      </c>
      <c r="P91" s="85">
        <f t="shared" si="16"/>
        <v>0</v>
      </c>
      <c r="Q91" s="108">
        <f t="shared" si="17"/>
        <v>0</v>
      </c>
    </row>
    <row r="92" spans="2:19" s="17" customFormat="1" ht="30" customHeight="1" x14ac:dyDescent="0.25">
      <c r="B92" s="278"/>
      <c r="C92" s="28"/>
      <c r="D92" s="28"/>
      <c r="E92" s="28"/>
      <c r="F92" s="29"/>
      <c r="G92" s="29"/>
      <c r="H92" s="202"/>
      <c r="I92" s="198"/>
      <c r="J92" s="27"/>
      <c r="K92" s="30"/>
      <c r="L92" s="31">
        <f t="shared" si="14"/>
        <v>0</v>
      </c>
      <c r="M92" s="82">
        <f t="shared" si="15"/>
        <v>0</v>
      </c>
      <c r="N92" s="88">
        <f>IF(K92=0,SUMPRODUCT(('Irregolarità NO Proiez'!$B$4:$B$932=G92)*('Irregolarità NO Proiez'!$D$4:$D$932)),SUMPRODUCT(('Proiez Err'!$C$4:$C$45=G92)*('Proiez Err'!$E$4:$E$45)))</f>
        <v>0</v>
      </c>
      <c r="O92" s="89">
        <f>IF(K92&lt;&gt;0,SUMPRODUCT(('Proiez Err'!$C$4:$C$45=G92)*('Proiez Err'!$G$4:$G$45)),0)</f>
        <v>0</v>
      </c>
      <c r="P92" s="85">
        <f t="shared" si="16"/>
        <v>0</v>
      </c>
      <c r="Q92" s="108">
        <f t="shared" si="17"/>
        <v>0</v>
      </c>
    </row>
    <row r="93" spans="2:19" s="17" customFormat="1" ht="30" customHeight="1" x14ac:dyDescent="0.25">
      <c r="B93" s="278"/>
      <c r="C93" s="28"/>
      <c r="D93" s="28"/>
      <c r="E93" s="28"/>
      <c r="F93" s="29"/>
      <c r="G93" s="29"/>
      <c r="H93" s="202"/>
      <c r="I93" s="198"/>
      <c r="J93" s="27"/>
      <c r="K93" s="30"/>
      <c r="L93" s="31">
        <f t="shared" si="14"/>
        <v>0</v>
      </c>
      <c r="M93" s="82">
        <f t="shared" si="15"/>
        <v>0</v>
      </c>
      <c r="N93" s="88">
        <f>IF(K93=0,SUMPRODUCT(('Irregolarità NO Proiez'!$B$4:$B$932=G93)*('Irregolarità NO Proiez'!$D$4:$D$932)),SUMPRODUCT(('Proiez Err'!$C$4:$C$45=G93)*('Proiez Err'!$E$4:$E$45)))</f>
        <v>0</v>
      </c>
      <c r="O93" s="89">
        <f>IF(K93&lt;&gt;0,SUMPRODUCT(('Proiez Err'!$C$4:$C$45=G93)*('Proiez Err'!$G$4:$G$45)),0)</f>
        <v>0</v>
      </c>
      <c r="P93" s="85">
        <f t="shared" si="16"/>
        <v>0</v>
      </c>
      <c r="Q93" s="108">
        <f t="shared" si="17"/>
        <v>0</v>
      </c>
    </row>
    <row r="94" spans="2:19" s="17" customFormat="1" ht="30" customHeight="1" x14ac:dyDescent="0.25">
      <c r="B94" s="278"/>
      <c r="C94" s="28"/>
      <c r="D94" s="28"/>
      <c r="E94" s="28"/>
      <c r="F94" s="29"/>
      <c r="G94" s="29"/>
      <c r="H94" s="202"/>
      <c r="I94" s="198"/>
      <c r="J94" s="27"/>
      <c r="K94" s="30"/>
      <c r="L94" s="31">
        <f t="shared" si="14"/>
        <v>0</v>
      </c>
      <c r="M94" s="82">
        <f t="shared" si="15"/>
        <v>0</v>
      </c>
      <c r="N94" s="88">
        <f>IF(K94=0,SUMPRODUCT(('Irregolarità NO Proiez'!$B$4:$B$932=G94)*('Irregolarità NO Proiez'!$D$4:$D$932)),SUMPRODUCT(('Proiez Err'!$C$4:$C$45=G94)*('Proiez Err'!$E$4:$E$45)))</f>
        <v>0</v>
      </c>
      <c r="O94" s="89">
        <f>IF(K94&lt;&gt;0,SUMPRODUCT(('Proiez Err'!$C$4:$C$45=G94)*('Proiez Err'!$G$4:$G$45)),0)</f>
        <v>0</v>
      </c>
      <c r="P94" s="85">
        <f t="shared" si="16"/>
        <v>0</v>
      </c>
      <c r="Q94" s="108">
        <f t="shared" si="17"/>
        <v>0</v>
      </c>
    </row>
    <row r="95" spans="2:19" s="17" customFormat="1" ht="30" customHeight="1" x14ac:dyDescent="0.25">
      <c r="B95" s="278"/>
      <c r="C95" s="28"/>
      <c r="D95" s="28"/>
      <c r="E95" s="28"/>
      <c r="F95" s="29"/>
      <c r="G95" s="29"/>
      <c r="H95" s="103"/>
      <c r="I95" s="191"/>
      <c r="J95" s="32"/>
      <c r="K95" s="30"/>
      <c r="L95" s="31">
        <f t="shared" si="8"/>
        <v>0</v>
      </c>
      <c r="M95" s="82">
        <f t="shared" ref="M95:M102" si="18">+J95-P95</f>
        <v>0</v>
      </c>
      <c r="N95" s="88">
        <f>IF(K95=0,SUMPRODUCT(('Irregolarità NO Proiez'!$B$4:$B$932=G95)*('Irregolarità NO Proiez'!$D$4:$D$932)),SUMPRODUCT(('Proiez Err'!$C$4:$C$45=G95)*('Proiez Err'!$E$4:$E$45)))</f>
        <v>0</v>
      </c>
      <c r="O95" s="89">
        <f>IF(K95&lt;&gt;0,SUMPRODUCT(('Proiez Err'!$C$4:$C$45=G95)*('Proiez Err'!$G$4:$G$45)),0)</f>
        <v>0</v>
      </c>
      <c r="P95" s="85">
        <f t="shared" si="6"/>
        <v>0</v>
      </c>
      <c r="Q95" s="108">
        <f t="shared" si="7"/>
        <v>0</v>
      </c>
    </row>
    <row r="96" spans="2:19" s="17" customFormat="1" ht="30" customHeight="1" x14ac:dyDescent="0.25">
      <c r="B96" s="278"/>
      <c r="C96" s="28"/>
      <c r="D96" s="28"/>
      <c r="E96" s="28"/>
      <c r="F96" s="29"/>
      <c r="G96" s="29"/>
      <c r="H96" s="103"/>
      <c r="I96" s="191"/>
      <c r="J96" s="32"/>
      <c r="K96" s="30"/>
      <c r="L96" s="31">
        <f t="shared" si="8"/>
        <v>0</v>
      </c>
      <c r="M96" s="82">
        <f t="shared" si="18"/>
        <v>0</v>
      </c>
      <c r="N96" s="88">
        <f>IF(K96=0,SUMPRODUCT(('Irregolarità NO Proiez'!$B$4:$B$932=G96)*('Irregolarità NO Proiez'!$D$4:$D$932)),SUMPRODUCT(('Proiez Err'!$C$4:$C$45=G96)*('Proiez Err'!$E$4:$E$45)))</f>
        <v>0</v>
      </c>
      <c r="O96" s="89">
        <f>IF(K96&lt;&gt;0,SUMPRODUCT(('Proiez Err'!$C$4:$C$45=G96)*('Proiez Err'!$G$4:$G$45)),0)</f>
        <v>0</v>
      </c>
      <c r="P96" s="85">
        <f t="shared" si="6"/>
        <v>0</v>
      </c>
      <c r="Q96" s="108">
        <f t="shared" si="7"/>
        <v>0</v>
      </c>
    </row>
    <row r="97" spans="2:17" s="17" customFormat="1" ht="30" customHeight="1" x14ac:dyDescent="0.25">
      <c r="B97" s="278"/>
      <c r="C97" s="28"/>
      <c r="D97" s="28"/>
      <c r="E97" s="28"/>
      <c r="F97" s="29"/>
      <c r="G97" s="29"/>
      <c r="H97" s="103"/>
      <c r="I97" s="191"/>
      <c r="J97" s="32"/>
      <c r="K97" s="30"/>
      <c r="L97" s="31">
        <f t="shared" si="8"/>
        <v>0</v>
      </c>
      <c r="M97" s="82">
        <f t="shared" si="18"/>
        <v>0</v>
      </c>
      <c r="N97" s="88">
        <f>IF(K97=0,SUMPRODUCT(('Irregolarità NO Proiez'!$B$4:$B$932=G97)*('Irregolarità NO Proiez'!$D$4:$D$932)),SUMPRODUCT(('Proiez Err'!$C$4:$C$45=G97)*('Proiez Err'!$E$4:$E$45)))</f>
        <v>0</v>
      </c>
      <c r="O97" s="89">
        <f>IF(K97&lt;&gt;0,SUMPRODUCT(('Proiez Err'!$C$4:$C$45=G97)*('Proiez Err'!$G$4:$G$45)),0)</f>
        <v>0</v>
      </c>
      <c r="P97" s="85">
        <f t="shared" si="6"/>
        <v>0</v>
      </c>
      <c r="Q97" s="108">
        <f t="shared" si="7"/>
        <v>0</v>
      </c>
    </row>
    <row r="98" spans="2:17" s="17" customFormat="1" ht="30" customHeight="1" x14ac:dyDescent="0.25">
      <c r="B98" s="278"/>
      <c r="C98" s="28"/>
      <c r="D98" s="28"/>
      <c r="E98" s="28"/>
      <c r="F98" s="29"/>
      <c r="G98" s="29"/>
      <c r="H98" s="103"/>
      <c r="I98" s="191"/>
      <c r="J98" s="32"/>
      <c r="K98" s="30"/>
      <c r="L98" s="31">
        <f t="shared" si="8"/>
        <v>0</v>
      </c>
      <c r="M98" s="82">
        <f t="shared" si="18"/>
        <v>0</v>
      </c>
      <c r="N98" s="88">
        <f>IF(K98=0,SUMPRODUCT(('Irregolarità NO Proiez'!$B$4:$B$932=G98)*('Irregolarità NO Proiez'!$D$4:$D$932)),SUMPRODUCT(('Proiez Err'!$C$4:$C$45=G98)*('Proiez Err'!$E$4:$E$45)))</f>
        <v>0</v>
      </c>
      <c r="O98" s="89">
        <f>IF(K98&lt;&gt;0,SUMPRODUCT(('Proiez Err'!$C$4:$C$45=G98)*('Proiez Err'!$G$4:$G$45)),0)</f>
        <v>0</v>
      </c>
      <c r="P98" s="85">
        <f t="shared" si="6"/>
        <v>0</v>
      </c>
      <c r="Q98" s="108">
        <f t="shared" si="7"/>
        <v>0</v>
      </c>
    </row>
    <row r="99" spans="2:17" s="17" customFormat="1" ht="30" customHeight="1" x14ac:dyDescent="0.25">
      <c r="B99" s="278"/>
      <c r="C99" s="28"/>
      <c r="D99" s="28"/>
      <c r="E99" s="28"/>
      <c r="F99" s="29"/>
      <c r="G99" s="29"/>
      <c r="H99" s="103"/>
      <c r="I99" s="191"/>
      <c r="J99" s="32"/>
      <c r="K99" s="30"/>
      <c r="L99" s="31">
        <f t="shared" si="8"/>
        <v>0</v>
      </c>
      <c r="M99" s="82">
        <f t="shared" si="18"/>
        <v>0</v>
      </c>
      <c r="N99" s="88">
        <f>IF(K99=0,SUMPRODUCT(('Irregolarità NO Proiez'!$B$4:$B$932=G99)*('Irregolarità NO Proiez'!$D$4:$D$932)),SUMPRODUCT(('Proiez Err'!$C$4:$C$45=G99)*('Proiez Err'!$E$4:$E$45)))</f>
        <v>0</v>
      </c>
      <c r="O99" s="89">
        <f>IF(K99&lt;&gt;0,SUMPRODUCT(('Proiez Err'!$C$4:$C$45=G99)*('Proiez Err'!$G$4:$G$45)),0)</f>
        <v>0</v>
      </c>
      <c r="P99" s="85">
        <f t="shared" si="6"/>
        <v>0</v>
      </c>
      <c r="Q99" s="108">
        <f t="shared" si="7"/>
        <v>0</v>
      </c>
    </row>
    <row r="100" spans="2:17" s="17" customFormat="1" ht="30" customHeight="1" x14ac:dyDescent="0.25">
      <c r="B100" s="278"/>
      <c r="C100" s="28"/>
      <c r="D100" s="28"/>
      <c r="E100" s="28"/>
      <c r="F100" s="29"/>
      <c r="G100" s="29"/>
      <c r="H100" s="103"/>
      <c r="I100" s="191"/>
      <c r="J100" s="32"/>
      <c r="K100" s="30"/>
      <c r="L100" s="31">
        <f t="shared" si="8"/>
        <v>0</v>
      </c>
      <c r="M100" s="82">
        <f t="shared" si="18"/>
        <v>0</v>
      </c>
      <c r="N100" s="88">
        <f>IF(K100=0,SUMPRODUCT(('Irregolarità NO Proiez'!$B$4:$B$932=G100)*('Irregolarità NO Proiez'!$D$4:$D$932)),SUMPRODUCT(('Proiez Err'!$C$4:$C$45=G100)*('Proiez Err'!$E$4:$E$45)))</f>
        <v>0</v>
      </c>
      <c r="O100" s="89">
        <f>IF(K100&lt;&gt;0,SUMPRODUCT(('Proiez Err'!$C$4:$C$45=G100)*('Proiez Err'!$G$4:$G$45)),0)</f>
        <v>0</v>
      </c>
      <c r="P100" s="85">
        <f t="shared" si="6"/>
        <v>0</v>
      </c>
      <c r="Q100" s="108">
        <f t="shared" si="7"/>
        <v>0</v>
      </c>
    </row>
    <row r="101" spans="2:17" s="17" customFormat="1" ht="30" customHeight="1" x14ac:dyDescent="0.25">
      <c r="B101" s="278"/>
      <c r="C101" s="28"/>
      <c r="D101" s="28"/>
      <c r="E101" s="28"/>
      <c r="F101" s="29"/>
      <c r="G101" s="29"/>
      <c r="H101" s="103"/>
      <c r="I101" s="191"/>
      <c r="J101" s="32"/>
      <c r="K101" s="30"/>
      <c r="L101" s="31">
        <f t="shared" si="8"/>
        <v>0</v>
      </c>
      <c r="M101" s="82">
        <f t="shared" si="18"/>
        <v>0</v>
      </c>
      <c r="N101" s="88">
        <f>IF(K101=0,SUMPRODUCT(('Irregolarità NO Proiez'!$B$4:$B$932=G101)*('Irregolarità NO Proiez'!$D$4:$D$932)),SUMPRODUCT(('Proiez Err'!$C$4:$C$45=G101)*('Proiez Err'!$E$4:$E$45)))</f>
        <v>0</v>
      </c>
      <c r="O101" s="89">
        <f>IF(K101&lt;&gt;0,SUMPRODUCT(('Proiez Err'!$C$4:$C$45=G101)*('Proiez Err'!$G$4:$G$45)),0)</f>
        <v>0</v>
      </c>
      <c r="P101" s="85">
        <f t="shared" si="6"/>
        <v>0</v>
      </c>
      <c r="Q101" s="108">
        <f t="shared" si="7"/>
        <v>0</v>
      </c>
    </row>
    <row r="102" spans="2:17" s="17" customFormat="1" ht="30" customHeight="1" thickBot="1" x14ac:dyDescent="0.3">
      <c r="B102" s="279"/>
      <c r="C102" s="33"/>
      <c r="D102" s="33"/>
      <c r="E102" s="33"/>
      <c r="F102" s="34"/>
      <c r="G102" s="34"/>
      <c r="H102" s="104"/>
      <c r="I102" s="265"/>
      <c r="J102" s="35"/>
      <c r="K102" s="36"/>
      <c r="L102" s="37">
        <f>IF(K102=0,J102,K102)</f>
        <v>0</v>
      </c>
      <c r="M102" s="84">
        <f t="shared" si="18"/>
        <v>0</v>
      </c>
      <c r="N102" s="90">
        <f>IF(K102=0,SUMPRODUCT(('Irregolarità NO Proiez'!$B$4:$B$932=G102)*('Irregolarità NO Proiez'!$D$4:$D$932)),SUMPRODUCT(('Proiez Err'!$C$4:$C$45=G102)*('Proiez Err'!$E$4:$E$45)))</f>
        <v>0</v>
      </c>
      <c r="O102" s="91">
        <f>IF(K102&lt;&gt;0,SUMPRODUCT(('Proiez Err'!$C$4:$C$45=G102)*('Proiez Err'!$G$4:$G$45)),0)</f>
        <v>0</v>
      </c>
      <c r="P102" s="87">
        <f t="shared" si="6"/>
        <v>0</v>
      </c>
      <c r="Q102" s="111">
        <f t="shared" si="7"/>
        <v>0</v>
      </c>
    </row>
    <row r="105" spans="2:17" x14ac:dyDescent="0.25">
      <c r="J105" s="10"/>
      <c r="N105" s="149"/>
      <c r="O105" s="149"/>
      <c r="P105" s="149"/>
    </row>
  </sheetData>
  <autoFilter ref="B5:Q102" xr:uid="{00000000-0009-0000-0000-000002000000}"/>
  <sortState xmlns:xlrd2="http://schemas.microsoft.com/office/spreadsheetml/2017/richdata2" ref="B4:P100">
    <sortCondition ref="G4:G100"/>
  </sortState>
  <dataConsolidate/>
  <mergeCells count="2">
    <mergeCell ref="B2:I2"/>
    <mergeCell ref="J2:P2"/>
  </mergeCells>
  <conditionalFormatting sqref="Q3">
    <cfRule type="cellIs" dxfId="6" priority="4" operator="equal">
      <formula>0.02</formula>
    </cfRule>
    <cfRule type="cellIs" dxfId="5" priority="5" operator="lessThan">
      <formula>0.02</formula>
    </cfRule>
    <cfRule type="cellIs" dxfId="4" priority="6" operator="greaterThan">
      <formula>0.02</formula>
    </cfRule>
  </conditionalFormatting>
  <conditionalFormatting sqref="Q2">
    <cfRule type="cellIs" dxfId="3" priority="1" operator="equal">
      <formula>0.02</formula>
    </cfRule>
    <cfRule type="cellIs" dxfId="2" priority="2" operator="lessThan">
      <formula>0.02</formula>
    </cfRule>
    <cfRule type="cellIs" dxfId="1" priority="3" operator="greaterThan">
      <formula>0.02</formula>
    </cfRule>
  </conditionalFormatting>
  <printOptions horizontalCentered="1"/>
  <pageMargins left="0.23622047244094491" right="0.23622047244094491" top="0.43307086614173229" bottom="0.15748031496062992" header="0.15748031496062992" footer="3.937007874015748E-2"/>
  <pageSetup scale="28" fitToHeight="0" orientation="landscape" r:id="rId1"/>
  <headerFooter>
    <oddHeader>&amp;C&amp;22MONITORAGGIO AUDIT OPERAZIONI PON IOG 2014IT05M9OP001</oddHead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7" operator="equal" id="{000D2108-9E7F-4A91-A799-0EA316F8C7A9}">
            <xm:f>'Irregolarità NO Proiez'!$D$3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N3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0000000}">
          <x14:formula1>
            <xm:f>tendine!$C$1:$C$25</xm:f>
          </x14:formula1>
          <xm:sqref>F6:F102</xm:sqref>
        </x14:dataValidation>
        <x14:dataValidation type="list" allowBlank="1" showInputMessage="1" showErrorMessage="1" xr:uid="{00000000-0002-0000-0200-000001000000}">
          <x14:formula1>
            <xm:f>tendine!$B$1:$B$15</xm:f>
          </x14:formula1>
          <xm:sqref>I6:I102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47"/>
  <sheetViews>
    <sheetView showGridLines="0" view="pageBreakPreview" zoomScale="60" zoomScaleNormal="90" workbookViewId="0">
      <pane ySplit="3" topLeftCell="A4" activePane="bottomLeft" state="frozen"/>
      <selection pane="bottomLeft" activeCell="A175" sqref="A48:XFD175"/>
    </sheetView>
  </sheetViews>
  <sheetFormatPr defaultColWidth="8.5703125" defaultRowHeight="12.75" x14ac:dyDescent="0.2"/>
  <cols>
    <col min="1" max="1" width="12.85546875" style="6" customWidth="1"/>
    <col min="2" max="2" width="32.5703125" style="6" bestFit="1" customWidth="1"/>
    <col min="3" max="3" width="101" style="6" bestFit="1" customWidth="1"/>
    <col min="4" max="4" width="35.140625" style="38" customWidth="1"/>
    <col min="5" max="16384" width="8.5703125" style="6"/>
  </cols>
  <sheetData>
    <row r="1" spans="1:4" ht="13.5" thickBot="1" x14ac:dyDescent="0.25"/>
    <row r="2" spans="1:4" ht="19.5" thickBot="1" x14ac:dyDescent="0.25">
      <c r="A2" s="58" t="s">
        <v>14</v>
      </c>
      <c r="B2" s="58" t="s">
        <v>2</v>
      </c>
      <c r="C2" s="57" t="s">
        <v>84</v>
      </c>
      <c r="D2" s="59" t="s">
        <v>81</v>
      </c>
    </row>
    <row r="3" spans="1:4" ht="19.5" thickBot="1" x14ac:dyDescent="0.25">
      <c r="A3" s="61"/>
      <c r="B3" s="61"/>
      <c r="C3" s="62" t="s">
        <v>103</v>
      </c>
      <c r="D3" s="60">
        <f>SUM(D4:D47)</f>
        <v>0</v>
      </c>
    </row>
    <row r="4" spans="1:4" ht="15" x14ac:dyDescent="0.25">
      <c r="A4" s="280"/>
      <c r="B4" s="207"/>
      <c r="C4" s="208"/>
      <c r="D4" s="209"/>
    </row>
    <row r="5" spans="1:4" ht="15" x14ac:dyDescent="0.25">
      <c r="A5" s="150"/>
      <c r="B5" s="210"/>
      <c r="C5" s="39"/>
      <c r="D5" s="40"/>
    </row>
    <row r="6" spans="1:4" ht="15" x14ac:dyDescent="0.25">
      <c r="A6" s="150"/>
      <c r="B6" s="210"/>
      <c r="C6" s="39"/>
      <c r="D6" s="40"/>
    </row>
    <row r="7" spans="1:4" ht="15" x14ac:dyDescent="0.25">
      <c r="A7" s="150"/>
      <c r="B7" s="210"/>
      <c r="C7" s="39"/>
      <c r="D7" s="40"/>
    </row>
    <row r="8" spans="1:4" ht="15" x14ac:dyDescent="0.25">
      <c r="A8" s="150"/>
      <c r="B8" s="210"/>
      <c r="C8" s="39"/>
      <c r="D8" s="40"/>
    </row>
    <row r="9" spans="1:4" ht="15" x14ac:dyDescent="0.25">
      <c r="A9" s="150"/>
      <c r="B9" s="211"/>
      <c r="C9" s="39"/>
      <c r="D9" s="40"/>
    </row>
    <row r="10" spans="1:4" ht="15" x14ac:dyDescent="0.25">
      <c r="A10" s="150"/>
      <c r="B10" s="211"/>
      <c r="C10" s="39"/>
      <c r="D10" s="40"/>
    </row>
    <row r="11" spans="1:4" ht="15" x14ac:dyDescent="0.25">
      <c r="A11" s="150"/>
      <c r="B11" s="211"/>
      <c r="C11" s="39"/>
      <c r="D11" s="40"/>
    </row>
    <row r="12" spans="1:4" ht="15" x14ac:dyDescent="0.25">
      <c r="A12" s="150"/>
      <c r="B12" s="211"/>
      <c r="C12" s="39"/>
      <c r="D12" s="40"/>
    </row>
    <row r="13" spans="1:4" ht="15" x14ac:dyDescent="0.25">
      <c r="A13" s="150"/>
      <c r="B13" s="211"/>
      <c r="C13" s="39"/>
      <c r="D13" s="40"/>
    </row>
    <row r="14" spans="1:4" ht="15" x14ac:dyDescent="0.25">
      <c r="A14" s="150"/>
      <c r="B14" s="122"/>
      <c r="C14" s="39"/>
      <c r="D14" s="40"/>
    </row>
    <row r="15" spans="1:4" ht="15" x14ac:dyDescent="0.25">
      <c r="A15" s="150"/>
      <c r="B15" s="122"/>
      <c r="C15" s="39"/>
      <c r="D15" s="40"/>
    </row>
    <row r="16" spans="1:4" ht="15" x14ac:dyDescent="0.25">
      <c r="A16" s="150"/>
      <c r="B16" s="122"/>
      <c r="C16" s="39"/>
      <c r="D16" s="40"/>
    </row>
    <row r="17" spans="1:4" ht="15" x14ac:dyDescent="0.25">
      <c r="A17" s="150"/>
      <c r="B17" s="122"/>
      <c r="C17" s="39"/>
      <c r="D17" s="40"/>
    </row>
    <row r="18" spans="1:4" ht="15" x14ac:dyDescent="0.25">
      <c r="A18" s="150"/>
      <c r="B18" s="122"/>
      <c r="C18" s="39"/>
      <c r="D18" s="40"/>
    </row>
    <row r="19" spans="1:4" ht="15" x14ac:dyDescent="0.25">
      <c r="A19" s="150"/>
      <c r="B19" s="122"/>
      <c r="C19" s="39"/>
      <c r="D19" s="40"/>
    </row>
    <row r="20" spans="1:4" ht="15" x14ac:dyDescent="0.25">
      <c r="A20" s="150"/>
      <c r="B20" s="122"/>
      <c r="C20" s="39"/>
      <c r="D20" s="40"/>
    </row>
    <row r="21" spans="1:4" ht="15" x14ac:dyDescent="0.25">
      <c r="A21" s="150"/>
      <c r="B21" s="122"/>
      <c r="C21" s="39"/>
      <c r="D21" s="40"/>
    </row>
    <row r="22" spans="1:4" ht="15" x14ac:dyDescent="0.25">
      <c r="A22" s="150"/>
      <c r="B22" s="122"/>
      <c r="C22" s="39"/>
      <c r="D22" s="40"/>
    </row>
    <row r="23" spans="1:4" ht="15" x14ac:dyDescent="0.25">
      <c r="A23" s="150"/>
      <c r="B23" s="122"/>
      <c r="C23" s="39"/>
      <c r="D23" s="40"/>
    </row>
    <row r="24" spans="1:4" ht="15" x14ac:dyDescent="0.25">
      <c r="A24" s="150"/>
      <c r="B24" s="210"/>
      <c r="C24" s="39"/>
      <c r="D24" s="40"/>
    </row>
    <row r="25" spans="1:4" ht="15" x14ac:dyDescent="0.25">
      <c r="A25" s="150"/>
      <c r="B25" s="210"/>
      <c r="C25" s="39"/>
      <c r="D25" s="40"/>
    </row>
    <row r="26" spans="1:4" ht="15" x14ac:dyDescent="0.25">
      <c r="A26" s="150"/>
      <c r="B26" s="210"/>
      <c r="C26" s="39"/>
      <c r="D26" s="40"/>
    </row>
    <row r="27" spans="1:4" ht="15" x14ac:dyDescent="0.25">
      <c r="A27" s="150"/>
      <c r="B27" s="210"/>
      <c r="C27" s="39"/>
      <c r="D27" s="40"/>
    </row>
    <row r="28" spans="1:4" ht="15" x14ac:dyDescent="0.25">
      <c r="A28" s="150"/>
      <c r="B28" s="210"/>
      <c r="C28" s="39"/>
      <c r="D28" s="40"/>
    </row>
    <row r="29" spans="1:4" ht="15" x14ac:dyDescent="0.25">
      <c r="A29" s="150"/>
      <c r="B29" s="122"/>
      <c r="C29" s="39"/>
      <c r="D29" s="40"/>
    </row>
    <row r="30" spans="1:4" ht="15" x14ac:dyDescent="0.25">
      <c r="A30" s="150"/>
      <c r="B30" s="122"/>
      <c r="C30" s="39"/>
      <c r="D30" s="40"/>
    </row>
    <row r="31" spans="1:4" ht="15" x14ac:dyDescent="0.25">
      <c r="A31" s="150"/>
      <c r="B31" s="122"/>
      <c r="C31" s="39"/>
      <c r="D31" s="40"/>
    </row>
    <row r="32" spans="1:4" ht="15" x14ac:dyDescent="0.25">
      <c r="A32" s="150"/>
      <c r="B32" s="122"/>
      <c r="C32" s="39"/>
      <c r="D32" s="40"/>
    </row>
    <row r="33" spans="1:4" ht="15" x14ac:dyDescent="0.25">
      <c r="A33" s="150"/>
      <c r="B33" s="122"/>
      <c r="C33" s="39"/>
      <c r="D33" s="40"/>
    </row>
    <row r="34" spans="1:4" ht="15" x14ac:dyDescent="0.25">
      <c r="A34" s="150"/>
      <c r="B34" s="122"/>
      <c r="C34" s="39"/>
      <c r="D34" s="40"/>
    </row>
    <row r="35" spans="1:4" ht="15" x14ac:dyDescent="0.25">
      <c r="A35" s="150"/>
      <c r="B35" s="122"/>
      <c r="C35" s="39"/>
      <c r="D35" s="40"/>
    </row>
    <row r="36" spans="1:4" ht="15" x14ac:dyDescent="0.25">
      <c r="A36" s="150"/>
      <c r="B36" s="122"/>
      <c r="C36" s="39"/>
      <c r="D36" s="40"/>
    </row>
    <row r="37" spans="1:4" ht="15" x14ac:dyDescent="0.25">
      <c r="A37" s="150"/>
      <c r="B37" s="122"/>
      <c r="C37" s="39"/>
      <c r="D37" s="40"/>
    </row>
    <row r="38" spans="1:4" ht="15" x14ac:dyDescent="0.25">
      <c r="A38" s="150"/>
      <c r="B38" s="122"/>
      <c r="C38" s="39"/>
      <c r="D38" s="40"/>
    </row>
    <row r="39" spans="1:4" ht="15" x14ac:dyDescent="0.25">
      <c r="A39" s="150"/>
      <c r="B39" s="122"/>
      <c r="C39" s="39"/>
      <c r="D39" s="40"/>
    </row>
    <row r="40" spans="1:4" ht="15" x14ac:dyDescent="0.25">
      <c r="A40" s="150"/>
      <c r="B40" s="122"/>
      <c r="C40" s="39"/>
      <c r="D40" s="40"/>
    </row>
    <row r="41" spans="1:4" ht="15" x14ac:dyDescent="0.25">
      <c r="A41" s="150"/>
      <c r="B41" s="122"/>
      <c r="C41" s="39"/>
      <c r="D41" s="40"/>
    </row>
    <row r="42" spans="1:4" ht="15" x14ac:dyDescent="0.25">
      <c r="A42" s="150"/>
      <c r="B42" s="122"/>
      <c r="C42" s="39"/>
      <c r="D42" s="40"/>
    </row>
    <row r="43" spans="1:4" ht="15" x14ac:dyDescent="0.25">
      <c r="A43" s="150"/>
      <c r="B43" s="122"/>
      <c r="C43" s="39"/>
      <c r="D43" s="40"/>
    </row>
    <row r="44" spans="1:4" ht="15" x14ac:dyDescent="0.25">
      <c r="A44" s="150"/>
      <c r="B44" s="122"/>
      <c r="C44" s="39"/>
      <c r="D44" s="40"/>
    </row>
    <row r="45" spans="1:4" ht="15" x14ac:dyDescent="0.25">
      <c r="A45" s="150"/>
      <c r="B45" s="122"/>
      <c r="C45" s="39"/>
      <c r="D45" s="40"/>
    </row>
    <row r="46" spans="1:4" ht="15" x14ac:dyDescent="0.25">
      <c r="A46" s="150"/>
      <c r="B46" s="122"/>
      <c r="C46" s="39"/>
      <c r="D46" s="40"/>
    </row>
    <row r="47" spans="1:4" ht="15" x14ac:dyDescent="0.25">
      <c r="A47" s="150"/>
      <c r="B47" s="122"/>
      <c r="C47" s="39"/>
      <c r="D47" s="40"/>
    </row>
  </sheetData>
  <sortState xmlns:xlrd2="http://schemas.microsoft.com/office/spreadsheetml/2017/richdata2" ref="B3:D27">
    <sortCondition ref="B2"/>
  </sortState>
  <dataConsolidate/>
  <printOptions horizontalCentered="1"/>
  <pageMargins left="0.74803149606299213" right="0.74803149606299213" top="0.78740157480314965" bottom="0.78740157480314965" header="0.51181102362204722" footer="0.51181102362204722"/>
  <pageSetup paperSize="9" scale="70" orientation="landscape" r:id="rId1"/>
  <headerFooter alignWithMargins="0">
    <oddHeader>&amp;C&amp;"-,Grassetto"&amp;20IRREGOLARITA' NO PROIEZIONE PON IOG 2014IT05M9OP001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3"/>
  <sheetViews>
    <sheetView showGridLines="0" view="pageBreakPreview" zoomScale="60" zoomScaleNormal="90" workbookViewId="0">
      <pane ySplit="3" topLeftCell="A4" activePane="bottomLeft" state="frozen"/>
      <selection pane="bottomLeft" activeCell="D18" sqref="D18"/>
    </sheetView>
  </sheetViews>
  <sheetFormatPr defaultRowHeight="15" x14ac:dyDescent="0.25"/>
  <cols>
    <col min="1" max="1" width="13.5703125" customWidth="1"/>
    <col min="2" max="2" width="9.140625" style="130"/>
    <col min="3" max="3" width="40.7109375" customWidth="1"/>
    <col min="4" max="7" width="30.7109375" customWidth="1"/>
  </cols>
  <sheetData>
    <row r="1" spans="1:7" ht="15.75" thickBot="1" x14ac:dyDescent="0.3"/>
    <row r="2" spans="1:7" ht="45.75" customHeight="1" thickBot="1" x14ac:dyDescent="0.3">
      <c r="A2" s="71" t="s">
        <v>14</v>
      </c>
      <c r="B2" s="131" t="s">
        <v>113</v>
      </c>
      <c r="C2" s="72" t="s">
        <v>106</v>
      </c>
      <c r="D2" s="73" t="s">
        <v>111</v>
      </c>
      <c r="E2" s="69" t="s">
        <v>110</v>
      </c>
      <c r="F2" s="69" t="s">
        <v>109</v>
      </c>
      <c r="G2" s="74" t="s">
        <v>112</v>
      </c>
    </row>
    <row r="3" spans="1:7" ht="15.75" thickBot="1" x14ac:dyDescent="0.3">
      <c r="A3" s="151"/>
      <c r="B3" s="152"/>
      <c r="C3" s="153" t="s">
        <v>103</v>
      </c>
      <c r="D3" s="73">
        <f>SUM(D4:D43)</f>
        <v>0</v>
      </c>
      <c r="E3" s="73">
        <f>SUM(E4:E43)</f>
        <v>0</v>
      </c>
      <c r="F3" s="73">
        <f>SUM(F4:F43)</f>
        <v>0</v>
      </c>
      <c r="G3" s="154">
        <f>SUM(G4:G43)</f>
        <v>0</v>
      </c>
    </row>
    <row r="4" spans="1:7" ht="15.95" customHeight="1" x14ac:dyDescent="0.25">
      <c r="A4" s="215" t="s">
        <v>82</v>
      </c>
      <c r="B4" s="223">
        <v>1</v>
      </c>
      <c r="C4" s="216">
        <f>+'Dati I Camp'!B7</f>
        <v>0</v>
      </c>
      <c r="D4" s="217">
        <f>+'Dati I Camp'!C7</f>
        <v>0</v>
      </c>
      <c r="E4" s="217">
        <f>+'Dati I Camp'!D7</f>
        <v>0</v>
      </c>
      <c r="F4" s="217">
        <f>+'Dati I Camp'!E7</f>
        <v>0</v>
      </c>
      <c r="G4" s="218">
        <f>+'Dati I Camp'!F7</f>
        <v>0</v>
      </c>
    </row>
    <row r="5" spans="1:7" ht="15.95" customHeight="1" x14ac:dyDescent="0.25">
      <c r="A5" s="219" t="s">
        <v>82</v>
      </c>
      <c r="B5" s="223">
        <v>2</v>
      </c>
      <c r="C5" s="220">
        <f>+'Dati I Camp'!H7</f>
        <v>0</v>
      </c>
      <c r="D5" s="221">
        <f>+'Dati I Camp'!I7</f>
        <v>0</v>
      </c>
      <c r="E5" s="221">
        <f>+'Dati I Camp'!J7</f>
        <v>0</v>
      </c>
      <c r="F5" s="221">
        <f>+'Dati I Camp'!K7</f>
        <v>0</v>
      </c>
      <c r="G5" s="222">
        <f>+'Dati I Camp'!L7</f>
        <v>0</v>
      </c>
    </row>
    <row r="6" spans="1:7" ht="15.95" customHeight="1" x14ac:dyDescent="0.25">
      <c r="A6" s="219" t="s">
        <v>82</v>
      </c>
      <c r="B6" s="223">
        <v>3</v>
      </c>
      <c r="C6" s="220">
        <f>+'Dati I Camp'!N7</f>
        <v>0</v>
      </c>
      <c r="D6" s="221">
        <f>+'Dati I Camp'!O7</f>
        <v>0</v>
      </c>
      <c r="E6" s="221">
        <f>+'Dati I Camp'!P7</f>
        <v>0</v>
      </c>
      <c r="F6" s="221">
        <f>+'Dati I Camp'!Q7</f>
        <v>0</v>
      </c>
      <c r="G6" s="222">
        <f>+'Dati I Camp'!R7</f>
        <v>0</v>
      </c>
    </row>
    <row r="7" spans="1:7" ht="15.95" customHeight="1" x14ac:dyDescent="0.25">
      <c r="A7" s="219" t="s">
        <v>82</v>
      </c>
      <c r="B7" s="223">
        <v>4</v>
      </c>
      <c r="C7" s="220">
        <f>+'Dati I Camp'!T7</f>
        <v>0</v>
      </c>
      <c r="D7" s="221">
        <f>+'Dati I Camp'!U7</f>
        <v>0</v>
      </c>
      <c r="E7" s="221">
        <f>+'Dati I Camp'!V7</f>
        <v>0</v>
      </c>
      <c r="F7" s="221">
        <f>+'Dati I Camp'!W7</f>
        <v>0</v>
      </c>
      <c r="G7" s="222">
        <f>+'Dati I Camp'!X7</f>
        <v>0</v>
      </c>
    </row>
    <row r="8" spans="1:7" ht="15.95" customHeight="1" x14ac:dyDescent="0.25">
      <c r="A8" s="219" t="s">
        <v>82</v>
      </c>
      <c r="B8" s="223">
        <v>5</v>
      </c>
      <c r="C8" s="220">
        <f>+'Dati I Camp'!Z7</f>
        <v>0</v>
      </c>
      <c r="D8" s="221">
        <f>+'Dati I Camp'!AA7</f>
        <v>0</v>
      </c>
      <c r="E8" s="221">
        <f>+'Dati I Camp'!AB7</f>
        <v>0</v>
      </c>
      <c r="F8" s="221">
        <f>+'Dati I Camp'!AC7</f>
        <v>0</v>
      </c>
      <c r="G8" s="222">
        <f>+'Dati I Camp'!AD7</f>
        <v>0</v>
      </c>
    </row>
    <row r="9" spans="1:7" ht="15.95" customHeight="1" x14ac:dyDescent="0.25">
      <c r="A9" s="219" t="s">
        <v>82</v>
      </c>
      <c r="B9" s="223">
        <v>6</v>
      </c>
      <c r="C9" s="220">
        <f>+'Dati I Camp'!AF7</f>
        <v>0</v>
      </c>
      <c r="D9" s="221">
        <f>+'Dati I Camp'!AG7</f>
        <v>0</v>
      </c>
      <c r="E9" s="221">
        <f>+'Dati I Camp'!AH7</f>
        <v>0</v>
      </c>
      <c r="F9" s="221">
        <f>+'Dati I Camp'!AI7</f>
        <v>0</v>
      </c>
      <c r="G9" s="222">
        <f>+'Dati I Camp'!AJ7</f>
        <v>0</v>
      </c>
    </row>
    <row r="10" spans="1:7" ht="15.95" customHeight="1" x14ac:dyDescent="0.25">
      <c r="A10" s="219" t="s">
        <v>82</v>
      </c>
      <c r="B10" s="223">
        <v>7</v>
      </c>
      <c r="C10" s="220">
        <f>+'Dati I Camp'!AL7</f>
        <v>0</v>
      </c>
      <c r="D10" s="221">
        <f>+'Dati I Camp'!AM7</f>
        <v>0</v>
      </c>
      <c r="E10" s="221">
        <f>+'Dati I Camp'!AN7</f>
        <v>0</v>
      </c>
      <c r="F10" s="221">
        <f>+'Dati I Camp'!AO7</f>
        <v>0</v>
      </c>
      <c r="G10" s="222">
        <f>+'Dati I Camp'!AP7</f>
        <v>0</v>
      </c>
    </row>
    <row r="11" spans="1:7" ht="15.95" customHeight="1" x14ac:dyDescent="0.25">
      <c r="A11" s="219" t="s">
        <v>82</v>
      </c>
      <c r="B11" s="223">
        <v>8</v>
      </c>
      <c r="C11" s="220">
        <f>+'Dati I Camp'!AR7</f>
        <v>0</v>
      </c>
      <c r="D11" s="221">
        <f>+'Dati I Camp'!AS7</f>
        <v>0</v>
      </c>
      <c r="E11" s="221">
        <f>+'Dati I Camp'!AT7</f>
        <v>0</v>
      </c>
      <c r="F11" s="221">
        <f>+'Dati I Camp'!AU7</f>
        <v>0</v>
      </c>
      <c r="G11" s="222">
        <f>+'Dati I Camp'!AV7</f>
        <v>0</v>
      </c>
    </row>
    <row r="12" spans="1:7" ht="15.95" customHeight="1" x14ac:dyDescent="0.25">
      <c r="A12" s="219" t="s">
        <v>82</v>
      </c>
      <c r="B12" s="223">
        <v>9</v>
      </c>
      <c r="C12" s="220">
        <f>+'Dati I Camp'!AX7</f>
        <v>0</v>
      </c>
      <c r="D12" s="221">
        <f>+'Dati I Camp'!AY7</f>
        <v>0</v>
      </c>
      <c r="E12" s="221">
        <f>+'Dati I Camp'!AZ7</f>
        <v>0</v>
      </c>
      <c r="F12" s="221">
        <f>+'Dati I Camp'!BA7</f>
        <v>0</v>
      </c>
      <c r="G12" s="222">
        <f>+'Dati I Camp'!BB7</f>
        <v>0</v>
      </c>
    </row>
    <row r="13" spans="1:7" ht="15.95" customHeight="1" x14ac:dyDescent="0.25">
      <c r="A13" s="219" t="s">
        <v>82</v>
      </c>
      <c r="B13" s="223">
        <v>10</v>
      </c>
      <c r="C13" s="220">
        <f>+'Dati I Camp'!BD7</f>
        <v>0</v>
      </c>
      <c r="D13" s="221">
        <f>+'Dati I Camp'!BE7</f>
        <v>0</v>
      </c>
      <c r="E13" s="221">
        <f>+'Dati I Camp'!BF7</f>
        <v>0</v>
      </c>
      <c r="F13" s="221">
        <f>+'Dati I Camp'!BG7</f>
        <v>0</v>
      </c>
      <c r="G13" s="222">
        <f>+'Dati I Camp'!BH7</f>
        <v>0</v>
      </c>
    </row>
    <row r="14" spans="1:7" ht="15.95" customHeight="1" x14ac:dyDescent="0.25">
      <c r="A14" s="219" t="s">
        <v>82</v>
      </c>
      <c r="B14" s="223">
        <v>11</v>
      </c>
      <c r="C14" s="220">
        <f>+'Dati I Camp'!BJ7</f>
        <v>0</v>
      </c>
      <c r="D14" s="221">
        <f>+'Dati I Camp'!BK7</f>
        <v>0</v>
      </c>
      <c r="E14" s="221">
        <f>+'Dati I Camp'!BL7</f>
        <v>0</v>
      </c>
      <c r="F14" s="221">
        <f>+'Dati I Camp'!BM7</f>
        <v>0</v>
      </c>
      <c r="G14" s="222">
        <f>+'Dati I Camp'!BN7</f>
        <v>0</v>
      </c>
    </row>
    <row r="15" spans="1:7" ht="15.95" customHeight="1" x14ac:dyDescent="0.25">
      <c r="A15" s="219" t="s">
        <v>82</v>
      </c>
      <c r="B15" s="223">
        <v>12</v>
      </c>
      <c r="C15" s="220">
        <f>+'Dati I Camp'!BP7</f>
        <v>0</v>
      </c>
      <c r="D15" s="221">
        <f>+'Dati I Camp'!BQ7</f>
        <v>0</v>
      </c>
      <c r="E15" s="221">
        <f>+'Dati I Camp'!BR7</f>
        <v>0</v>
      </c>
      <c r="F15" s="221">
        <f>+'Dati I Camp'!BS7</f>
        <v>0</v>
      </c>
      <c r="G15" s="222">
        <f>+'Dati I Camp'!BT7</f>
        <v>0</v>
      </c>
    </row>
    <row r="16" spans="1:7" ht="15.95" customHeight="1" x14ac:dyDescent="0.25">
      <c r="A16" s="219" t="s">
        <v>82</v>
      </c>
      <c r="B16" s="223">
        <v>13</v>
      </c>
      <c r="C16" s="220">
        <f>+'Dati I Camp'!BV7</f>
        <v>0</v>
      </c>
      <c r="D16" s="221">
        <f>+'Dati I Camp'!BW7</f>
        <v>0</v>
      </c>
      <c r="E16" s="221">
        <f>+'Dati I Camp'!BX7</f>
        <v>0</v>
      </c>
      <c r="F16" s="221">
        <f>+'Dati I Camp'!BY7</f>
        <v>0</v>
      </c>
      <c r="G16" s="222">
        <f>+'Dati I Camp'!BZ7</f>
        <v>0</v>
      </c>
    </row>
    <row r="17" spans="1:7" ht="15.95" customHeight="1" x14ac:dyDescent="0.25">
      <c r="A17" s="219" t="s">
        <v>82</v>
      </c>
      <c r="B17" s="223">
        <v>14</v>
      </c>
      <c r="C17" s="220">
        <f>+'Dati I Camp'!CB7</f>
        <v>0</v>
      </c>
      <c r="D17" s="221">
        <f>+'Dati I Camp'!CC7</f>
        <v>0</v>
      </c>
      <c r="E17" s="221">
        <f>+'Dati I Camp'!CD7</f>
        <v>0</v>
      </c>
      <c r="F17" s="221">
        <f>+'Dati I Camp'!CE7</f>
        <v>0</v>
      </c>
      <c r="G17" s="222">
        <f>+'Dati I Camp'!CF7</f>
        <v>0</v>
      </c>
    </row>
    <row r="18" spans="1:7" ht="15.95" customHeight="1" x14ac:dyDescent="0.25">
      <c r="A18" s="219" t="s">
        <v>82</v>
      </c>
      <c r="B18" s="223">
        <v>15</v>
      </c>
      <c r="C18" s="220">
        <f>+'Dati I Camp'!CH7</f>
        <v>0</v>
      </c>
      <c r="D18" s="221">
        <f>+'Dati I Camp'!CI7</f>
        <v>0</v>
      </c>
      <c r="E18" s="221">
        <f>+'Dati I Camp'!CJ7</f>
        <v>0</v>
      </c>
      <c r="F18" s="221">
        <f>+'Dati I Camp'!CK7</f>
        <v>0</v>
      </c>
      <c r="G18" s="222">
        <f>+'Dati I Camp'!CL7</f>
        <v>0</v>
      </c>
    </row>
    <row r="19" spans="1:7" ht="15.95" customHeight="1" x14ac:dyDescent="0.25">
      <c r="A19" s="219" t="s">
        <v>82</v>
      </c>
      <c r="B19" s="223">
        <v>16</v>
      </c>
      <c r="C19" s="220">
        <f>+'Dati I Camp'!CN7</f>
        <v>0</v>
      </c>
      <c r="D19" s="221">
        <f>+'Dati I Camp'!CO7</f>
        <v>0</v>
      </c>
      <c r="E19" s="221">
        <f>+'Dati I Camp'!CP7</f>
        <v>0</v>
      </c>
      <c r="F19" s="221">
        <f>+'Dati I Camp'!CQ7</f>
        <v>0</v>
      </c>
      <c r="G19" s="222">
        <f>+'Dati I Camp'!CR7</f>
        <v>0</v>
      </c>
    </row>
    <row r="20" spans="1:7" ht="15.95" customHeight="1" x14ac:dyDescent="0.25">
      <c r="A20" s="219" t="s">
        <v>82</v>
      </c>
      <c r="B20" s="223">
        <v>17</v>
      </c>
      <c r="C20" s="220">
        <f>+'Dati I Camp'!CT7</f>
        <v>0</v>
      </c>
      <c r="D20" s="221">
        <f>+'Dati I Camp'!CU7</f>
        <v>0</v>
      </c>
      <c r="E20" s="221">
        <f>+'Dati I Camp'!CV7</f>
        <v>0</v>
      </c>
      <c r="F20" s="221">
        <f>+'Dati I Camp'!CW7</f>
        <v>0</v>
      </c>
      <c r="G20" s="222">
        <f>+'Dati I Camp'!CX7</f>
        <v>0</v>
      </c>
    </row>
    <row r="21" spans="1:7" ht="15.95" customHeight="1" x14ac:dyDescent="0.25">
      <c r="A21" s="219" t="s">
        <v>82</v>
      </c>
      <c r="B21" s="223">
        <v>18</v>
      </c>
      <c r="C21" s="220">
        <f>+'Dati I Camp'!CZ7</f>
        <v>0</v>
      </c>
      <c r="D21" s="221">
        <f>+'Dati I Camp'!DA7</f>
        <v>0</v>
      </c>
      <c r="E21" s="221">
        <f>+'Dati I Camp'!DB7</f>
        <v>0</v>
      </c>
      <c r="F21" s="221">
        <f>+'Dati I Camp'!DC7</f>
        <v>0</v>
      </c>
      <c r="G21" s="222">
        <f>+'Dati I Camp'!DD7</f>
        <v>0</v>
      </c>
    </row>
    <row r="22" spans="1:7" ht="15.95" customHeight="1" x14ac:dyDescent="0.25">
      <c r="A22" s="219" t="s">
        <v>82</v>
      </c>
      <c r="B22" s="223">
        <v>19</v>
      </c>
      <c r="C22" s="220">
        <f>+'Dati I Camp'!DF7</f>
        <v>0</v>
      </c>
      <c r="D22" s="221">
        <f>+'Dati I Camp'!DG7</f>
        <v>0</v>
      </c>
      <c r="E22" s="221">
        <f>+'Dati I Camp'!DH7</f>
        <v>0</v>
      </c>
      <c r="F22" s="221">
        <f>+'Dati I Camp'!DI7</f>
        <v>0</v>
      </c>
      <c r="G22" s="222">
        <f>+'Dati I Camp'!DJ7</f>
        <v>0</v>
      </c>
    </row>
    <row r="23" spans="1:7" ht="15.95" customHeight="1" x14ac:dyDescent="0.25">
      <c r="A23" s="219" t="s">
        <v>82</v>
      </c>
      <c r="B23" s="223">
        <v>20</v>
      </c>
      <c r="C23" s="220">
        <f>+'Dati I Camp'!DL7</f>
        <v>0</v>
      </c>
      <c r="D23" s="221">
        <f>+'Dati I Camp'!DM7</f>
        <v>0</v>
      </c>
      <c r="E23" s="221">
        <f>+'Dati I Camp'!DN7</f>
        <v>0</v>
      </c>
      <c r="F23" s="221">
        <f>+'Dati I Camp'!DO7</f>
        <v>0</v>
      </c>
      <c r="G23" s="222">
        <f>+'Dati I Camp'!DP7</f>
        <v>0</v>
      </c>
    </row>
    <row r="24" spans="1:7" ht="15.95" customHeight="1" x14ac:dyDescent="0.25">
      <c r="A24" s="219" t="s">
        <v>82</v>
      </c>
      <c r="B24" s="223">
        <v>21</v>
      </c>
      <c r="C24" s="220">
        <f>+'Dati I Camp'!DR7</f>
        <v>0</v>
      </c>
      <c r="D24" s="221">
        <f>+'Dati I Camp'!DS7</f>
        <v>0</v>
      </c>
      <c r="E24" s="221">
        <f>+'Dati I Camp'!DT7</f>
        <v>0</v>
      </c>
      <c r="F24" s="221">
        <f>+'Dati I Camp'!DU7</f>
        <v>0</v>
      </c>
      <c r="G24" s="222">
        <f>+'Dati I Camp'!DV7</f>
        <v>0</v>
      </c>
    </row>
    <row r="25" spans="1:7" ht="15.95" customHeight="1" x14ac:dyDescent="0.25">
      <c r="A25" s="219" t="s">
        <v>82</v>
      </c>
      <c r="B25" s="223">
        <v>22</v>
      </c>
      <c r="C25" s="220">
        <f>+'Dati I Camp'!DX7</f>
        <v>0</v>
      </c>
      <c r="D25" s="221">
        <f>+'Dati I Camp'!DY7</f>
        <v>0</v>
      </c>
      <c r="E25" s="221">
        <f>+'Dati I Camp'!DZ7</f>
        <v>0</v>
      </c>
      <c r="F25" s="221">
        <f>+'Dati I Camp'!EA7</f>
        <v>0</v>
      </c>
      <c r="G25" s="222">
        <f>+'Dati I Camp'!EB7</f>
        <v>0</v>
      </c>
    </row>
    <row r="26" spans="1:7" ht="15.95" customHeight="1" x14ac:dyDescent="0.25">
      <c r="A26" s="219" t="s">
        <v>82</v>
      </c>
      <c r="B26" s="223">
        <v>23</v>
      </c>
      <c r="C26" s="220">
        <f>+'Dati I Camp'!ED7</f>
        <v>0</v>
      </c>
      <c r="D26" s="221">
        <f>+'Dati I Camp'!EE7</f>
        <v>0</v>
      </c>
      <c r="E26" s="221">
        <f>+'Dati I Camp'!EF7</f>
        <v>0</v>
      </c>
      <c r="F26" s="221">
        <f>+'Dati I Camp'!EG7</f>
        <v>0</v>
      </c>
      <c r="G26" s="222">
        <f>+'Dati I Camp'!EH7</f>
        <v>0</v>
      </c>
    </row>
    <row r="27" spans="1:7" ht="15.95" customHeight="1" x14ac:dyDescent="0.25">
      <c r="A27" s="219" t="s">
        <v>82</v>
      </c>
      <c r="B27" s="223">
        <v>24</v>
      </c>
      <c r="C27" s="220">
        <f>+'Dati I Camp'!EJ7</f>
        <v>0</v>
      </c>
      <c r="D27" s="221">
        <f>+'Dati I Camp'!EK7</f>
        <v>0</v>
      </c>
      <c r="E27" s="221">
        <f>+'Dati I Camp'!EL7</f>
        <v>0</v>
      </c>
      <c r="F27" s="221">
        <f>+'Dati I Camp'!EM7</f>
        <v>0</v>
      </c>
      <c r="G27" s="222">
        <f>+'Dati I Camp'!EN7</f>
        <v>0</v>
      </c>
    </row>
    <row r="28" spans="1:7" ht="15.95" customHeight="1" x14ac:dyDescent="0.25">
      <c r="A28" s="219" t="s">
        <v>82</v>
      </c>
      <c r="B28" s="223">
        <v>25</v>
      </c>
      <c r="C28" s="220">
        <f>+'Dati I Camp'!EP7</f>
        <v>0</v>
      </c>
      <c r="D28" s="221">
        <f>+'Dati I Camp'!EQ7</f>
        <v>0</v>
      </c>
      <c r="E28" s="221">
        <f>+'Dati I Camp'!ER7</f>
        <v>0</v>
      </c>
      <c r="F28" s="221">
        <f>+'Dati I Camp'!ES7</f>
        <v>0</v>
      </c>
      <c r="G28" s="222">
        <f>+'Dati I Camp'!ET7</f>
        <v>0</v>
      </c>
    </row>
    <row r="29" spans="1:7" ht="15.95" customHeight="1" x14ac:dyDescent="0.25">
      <c r="A29" s="219" t="s">
        <v>82</v>
      </c>
      <c r="B29" s="223">
        <v>26</v>
      </c>
      <c r="C29" s="220">
        <f>+'Dati I Camp'!EV7</f>
        <v>0</v>
      </c>
      <c r="D29" s="221">
        <f>+'Dati I Camp'!EW7</f>
        <v>0</v>
      </c>
      <c r="E29" s="221">
        <f>+'Dati I Camp'!EX7</f>
        <v>0</v>
      </c>
      <c r="F29" s="221">
        <f>+'Dati I Camp'!EY7</f>
        <v>0</v>
      </c>
      <c r="G29" s="222">
        <f>+'Dati I Camp'!EZ7</f>
        <v>0</v>
      </c>
    </row>
    <row r="30" spans="1:7" ht="15.95" customHeight="1" x14ac:dyDescent="0.25">
      <c r="A30" s="219" t="s">
        <v>82</v>
      </c>
      <c r="B30" s="223">
        <v>27</v>
      </c>
      <c r="C30" s="220">
        <f>+'Dati I Camp'!FB7</f>
        <v>0</v>
      </c>
      <c r="D30" s="221">
        <f>+'Dati I Camp'!FC7</f>
        <v>0</v>
      </c>
      <c r="E30" s="221">
        <f>+'Dati I Camp'!FD7</f>
        <v>0</v>
      </c>
      <c r="F30" s="221">
        <f>+'Dati I Camp'!FE7</f>
        <v>0</v>
      </c>
      <c r="G30" s="222">
        <f>+'Dati I Camp'!FF7</f>
        <v>0</v>
      </c>
    </row>
    <row r="31" spans="1:7" ht="15.95" customHeight="1" x14ac:dyDescent="0.25">
      <c r="A31" s="219" t="s">
        <v>82</v>
      </c>
      <c r="B31" s="223">
        <v>28</v>
      </c>
      <c r="C31" s="220">
        <f>+'Dati I Camp'!FH7</f>
        <v>0</v>
      </c>
      <c r="D31" s="221">
        <f>+'Dati I Camp'!FI7</f>
        <v>0</v>
      </c>
      <c r="E31" s="221">
        <f>+'Dati I Camp'!FJ7</f>
        <v>0</v>
      </c>
      <c r="F31" s="221">
        <f>+'Dati I Camp'!FK7</f>
        <v>0</v>
      </c>
      <c r="G31" s="222">
        <f>+'Dati I Camp'!FL7</f>
        <v>0</v>
      </c>
    </row>
    <row r="32" spans="1:7" ht="15.95" customHeight="1" x14ac:dyDescent="0.25">
      <c r="A32" s="219" t="s">
        <v>82</v>
      </c>
      <c r="B32" s="223">
        <v>29</v>
      </c>
      <c r="C32" s="220">
        <f>+'Dati I Camp'!FN7</f>
        <v>0</v>
      </c>
      <c r="D32" s="221">
        <f>+'Dati I Camp'!FO7</f>
        <v>0</v>
      </c>
      <c r="E32" s="221">
        <f>+'Dati I Camp'!FP7</f>
        <v>0</v>
      </c>
      <c r="F32" s="221">
        <f>+'Dati I Camp'!FQ7</f>
        <v>0</v>
      </c>
      <c r="G32" s="222">
        <f>+'Dati I Camp'!FR7</f>
        <v>0</v>
      </c>
    </row>
    <row r="33" spans="1:7" ht="15.95" customHeight="1" x14ac:dyDescent="0.25">
      <c r="A33" s="219" t="s">
        <v>82</v>
      </c>
      <c r="B33" s="223">
        <v>30</v>
      </c>
      <c r="C33" s="220">
        <f>+'Dati I Camp'!FT7</f>
        <v>0</v>
      </c>
      <c r="D33" s="221">
        <f>+'Dati I Camp'!FU7</f>
        <v>0</v>
      </c>
      <c r="E33" s="221">
        <f>+'Dati I Camp'!FV7</f>
        <v>0</v>
      </c>
      <c r="F33" s="221">
        <f>+'Dati I Camp'!FW7</f>
        <v>0</v>
      </c>
      <c r="G33" s="222">
        <f>+'Dati I Camp'!FX7</f>
        <v>0</v>
      </c>
    </row>
    <row r="34" spans="1:7" ht="15.95" customHeight="1" x14ac:dyDescent="0.25">
      <c r="A34" s="219" t="s">
        <v>82</v>
      </c>
      <c r="B34" s="223">
        <v>31</v>
      </c>
      <c r="C34" s="220">
        <f>+'Dati I Camp'!FZ7</f>
        <v>0</v>
      </c>
      <c r="D34" s="221">
        <f>+'Dati I Camp'!GA7</f>
        <v>0</v>
      </c>
      <c r="E34" s="221">
        <f>+'Dati I Camp'!GB7</f>
        <v>0</v>
      </c>
      <c r="F34" s="221">
        <f>+'Dati I Camp'!GC7</f>
        <v>0</v>
      </c>
      <c r="G34" s="222">
        <f>+'Dati I Camp'!GD7</f>
        <v>0</v>
      </c>
    </row>
    <row r="35" spans="1:7" ht="15.95" customHeight="1" x14ac:dyDescent="0.25">
      <c r="A35" s="219" t="s">
        <v>82</v>
      </c>
      <c r="B35" s="223">
        <v>32</v>
      </c>
      <c r="C35" s="220">
        <f>+'Dati I Camp'!GF7</f>
        <v>0</v>
      </c>
      <c r="D35" s="221">
        <f>+'Dati I Camp'!GG7</f>
        <v>0</v>
      </c>
      <c r="E35" s="221">
        <f>+'Dati I Camp'!GH7</f>
        <v>0</v>
      </c>
      <c r="F35" s="221">
        <f>+'Dati I Camp'!GI7</f>
        <v>0</v>
      </c>
      <c r="G35" s="222">
        <f>+'Dati I Camp'!GJ7</f>
        <v>0</v>
      </c>
    </row>
    <row r="36" spans="1:7" ht="15.95" customHeight="1" x14ac:dyDescent="0.25">
      <c r="A36" s="219" t="s">
        <v>82</v>
      </c>
      <c r="B36" s="223">
        <v>33</v>
      </c>
      <c r="C36" s="220">
        <f>+'Dati I Camp'!GL7</f>
        <v>0</v>
      </c>
      <c r="D36" s="221">
        <f>+'Dati I Camp'!GM7</f>
        <v>0</v>
      </c>
      <c r="E36" s="221">
        <f>+'Dati I Camp'!GN7</f>
        <v>0</v>
      </c>
      <c r="F36" s="221">
        <f>+'Dati I Camp'!GO7</f>
        <v>0</v>
      </c>
      <c r="G36" s="222">
        <f>+'Dati I Camp'!GP7</f>
        <v>0</v>
      </c>
    </row>
    <row r="37" spans="1:7" ht="15.95" customHeight="1" x14ac:dyDescent="0.25">
      <c r="A37" s="219" t="s">
        <v>82</v>
      </c>
      <c r="B37" s="223">
        <v>34</v>
      </c>
      <c r="C37" s="220">
        <f>+'Dati I Camp'!GR7</f>
        <v>0</v>
      </c>
      <c r="D37" s="221">
        <f>+'Dati I Camp'!GS7</f>
        <v>0</v>
      </c>
      <c r="E37" s="221">
        <f>+'Dati I Camp'!GT7</f>
        <v>0</v>
      </c>
      <c r="F37" s="221">
        <f>+'Dati I Camp'!GU7</f>
        <v>0</v>
      </c>
      <c r="G37" s="222">
        <f>+'Dati I Camp'!GV7</f>
        <v>0</v>
      </c>
    </row>
    <row r="38" spans="1:7" ht="15.95" customHeight="1" x14ac:dyDescent="0.25">
      <c r="A38" s="219" t="s">
        <v>82</v>
      </c>
      <c r="B38" s="223">
        <v>35</v>
      </c>
      <c r="C38" s="220">
        <f>+'Dati I Camp'!GX7</f>
        <v>0</v>
      </c>
      <c r="D38" s="221">
        <f>+'Dati I Camp'!GY7</f>
        <v>0</v>
      </c>
      <c r="E38" s="221">
        <f>+'Dati I Camp'!GZ7</f>
        <v>0</v>
      </c>
      <c r="F38" s="221">
        <f>+'Dati I Camp'!HA7</f>
        <v>0</v>
      </c>
      <c r="G38" s="222">
        <f>+'Dati I Camp'!HB7</f>
        <v>0</v>
      </c>
    </row>
    <row r="39" spans="1:7" ht="15.95" customHeight="1" x14ac:dyDescent="0.25">
      <c r="A39" s="219" t="s">
        <v>82</v>
      </c>
      <c r="B39" s="223">
        <v>36</v>
      </c>
      <c r="C39" s="220">
        <f>+'Dati I Camp'!HD7</f>
        <v>0</v>
      </c>
      <c r="D39" s="221">
        <f>+'Dati I Camp'!HE7</f>
        <v>0</v>
      </c>
      <c r="E39" s="221">
        <f>+'Dati I Camp'!HF7</f>
        <v>0</v>
      </c>
      <c r="F39" s="221">
        <f>+'Dati I Camp'!HG7</f>
        <v>0</v>
      </c>
      <c r="G39" s="222">
        <f>+'Dati I Camp'!HH7</f>
        <v>0</v>
      </c>
    </row>
    <row r="40" spans="1:7" ht="15.95" customHeight="1" x14ac:dyDescent="0.25">
      <c r="A40" s="219" t="s">
        <v>82</v>
      </c>
      <c r="B40" s="223">
        <v>37</v>
      </c>
      <c r="C40" s="220">
        <f>+'Dati I Camp'!HJ7</f>
        <v>0</v>
      </c>
      <c r="D40" s="221">
        <f>+'Dati I Camp'!HK7</f>
        <v>0</v>
      </c>
      <c r="E40" s="221">
        <f>+'Dati I Camp'!HL7</f>
        <v>0</v>
      </c>
      <c r="F40" s="221">
        <f>+'Dati I Camp'!HM7</f>
        <v>0</v>
      </c>
      <c r="G40" s="222">
        <f>+'Dati I Camp'!HN7</f>
        <v>0</v>
      </c>
    </row>
    <row r="41" spans="1:7" ht="15.95" customHeight="1" x14ac:dyDescent="0.25">
      <c r="A41" s="219" t="s">
        <v>82</v>
      </c>
      <c r="B41" s="223">
        <v>38</v>
      </c>
      <c r="C41" s="220">
        <f>+'Dati I Camp'!HP7</f>
        <v>0</v>
      </c>
      <c r="D41" s="221">
        <f>+'Dati I Camp'!HQ7</f>
        <v>0</v>
      </c>
      <c r="E41" s="221">
        <f>+'Dati I Camp'!HR7</f>
        <v>0</v>
      </c>
      <c r="F41" s="221">
        <f>+'Dati I Camp'!HS7</f>
        <v>0</v>
      </c>
      <c r="G41" s="222">
        <f>+'Dati I Camp'!HT7</f>
        <v>0</v>
      </c>
    </row>
    <row r="42" spans="1:7" ht="15.95" customHeight="1" x14ac:dyDescent="0.25">
      <c r="A42" s="219"/>
      <c r="B42" s="223">
        <v>39</v>
      </c>
      <c r="C42" s="220">
        <f>+'Dati I Camp'!HV7</f>
        <v>0</v>
      </c>
      <c r="D42" s="221">
        <f>+'Dati I Camp'!HW7</f>
        <v>0</v>
      </c>
      <c r="E42" s="221">
        <f>+'Dati I Camp'!HX7</f>
        <v>0</v>
      </c>
      <c r="F42" s="221">
        <f>+'Dati I Camp'!HY7</f>
        <v>0</v>
      </c>
      <c r="G42" s="222">
        <f>+'Dati I Camp'!HZ7</f>
        <v>0</v>
      </c>
    </row>
    <row r="43" spans="1:7" ht="15.95" customHeight="1" thickBot="1" x14ac:dyDescent="0.3">
      <c r="A43" s="224"/>
      <c r="B43" s="225">
        <v>40</v>
      </c>
      <c r="C43" s="226">
        <f>+'Dati I Camp'!IB7</f>
        <v>0</v>
      </c>
      <c r="D43" s="227">
        <f>+'Dati I Camp'!IC7</f>
        <v>0</v>
      </c>
      <c r="E43" s="227">
        <f>+'Dati I Camp'!ID7</f>
        <v>0</v>
      </c>
      <c r="F43" s="227">
        <f>+'Dati I Camp'!IE7</f>
        <v>0</v>
      </c>
      <c r="G43" s="228">
        <f>+'Dati I Camp'!IF7</f>
        <v>0</v>
      </c>
    </row>
  </sheetData>
  <hyperlinks>
    <hyperlink ref="B4" location="'Dati I Camp'!A1" display="'Dati I Camp'!A1" xr:uid="{00000000-0004-0000-0400-000000000000}"/>
    <hyperlink ref="B5:B6" location="'Dati I Camp'!A1" display="'Dati I Camp'!A1" xr:uid="{00000000-0004-0000-0400-000001000000}"/>
    <hyperlink ref="B7" location="'Dati I Camp'!T1" display="'Dati I Camp'!T1" xr:uid="{00000000-0004-0000-0400-000002000000}"/>
    <hyperlink ref="B8:B9" location="'Proiez Err I Camp'!T1" display="'Proiez Err I Camp'!T1" xr:uid="{00000000-0004-0000-0400-000003000000}"/>
    <hyperlink ref="B10:B12" location="'Dati I Camp'!BD1" display="'Dati I Camp'!BD1" xr:uid="{00000000-0004-0000-0400-000004000000}"/>
    <hyperlink ref="B13:B15" location="'Dati I Camp'!BV1" display="'Dati I Camp'!BV1" xr:uid="{00000000-0004-0000-0400-000005000000}"/>
    <hyperlink ref="B16:B18" location="'Dati I Camp'!CN1" display="'Dati I Camp'!CN1" xr:uid="{00000000-0004-0000-0400-000006000000}"/>
    <hyperlink ref="B8" location="'Dati I Camp'!T1" display="'Dati I Camp'!T1" xr:uid="{00000000-0004-0000-0400-000007000000}"/>
    <hyperlink ref="B19" location="'Dati I Camp'!DF1" display="'Dati I Camp'!DF1" xr:uid="{00000000-0004-0000-0400-000008000000}"/>
  </hyperlinks>
  <printOptions horizontalCentered="1"/>
  <pageMargins left="0.70866141732283472" right="0.70866141732283472" top="0.74803149606299213" bottom="0.74803149606299213" header="0.31496062992125984" footer="0.31496062992125984"/>
  <pageSetup paperSize="8" orientation="landscape" horizontalDpi="300" verticalDpi="300" r:id="rId1"/>
  <headerFooter>
    <oddHeader>&amp;C&amp;"-,Grassetto"&amp;20PROIEZIONE ERRORE PON IOG 2014IT05M9OPP001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F89"/>
  <sheetViews>
    <sheetView showGridLines="0" view="pageBreakPreview" zoomScale="60" zoomScaleNormal="80" workbookViewId="0">
      <pane xSplit="1" ySplit="7" topLeftCell="FI26" activePane="bottomRight" state="frozen"/>
      <selection pane="topRight" activeCell="B1" sqref="B1"/>
      <selection pane="bottomLeft" activeCell="A8" sqref="A8"/>
      <selection pane="bottomRight" activeCell="FN38" sqref="FN38"/>
    </sheetView>
  </sheetViews>
  <sheetFormatPr defaultColWidth="12.42578125" defaultRowHeight="15" x14ac:dyDescent="0.25"/>
  <cols>
    <col min="1" max="1" width="17.7109375" style="41" customWidth="1"/>
    <col min="2" max="2" width="19.28515625" style="41" customWidth="1"/>
    <col min="3" max="3" width="13.85546875" style="41" customWidth="1"/>
    <col min="4" max="4" width="16.28515625" style="41" customWidth="1"/>
    <col min="5" max="6" width="15.7109375" style="41" customWidth="1"/>
    <col min="7" max="7" width="2.85546875" style="41" customWidth="1"/>
    <col min="8" max="8" width="20.85546875" style="41" customWidth="1"/>
    <col min="9" max="9" width="13.85546875" style="41" customWidth="1"/>
    <col min="10" max="10" width="16.28515625" style="41" customWidth="1"/>
    <col min="11" max="12" width="15.7109375" style="41" customWidth="1"/>
    <col min="13" max="13" width="3.42578125" style="41" customWidth="1"/>
    <col min="14" max="14" width="20.5703125" style="41" customWidth="1"/>
    <col min="15" max="15" width="13.85546875" style="41" customWidth="1"/>
    <col min="16" max="16" width="16.28515625" style="41" customWidth="1"/>
    <col min="17" max="18" width="15.7109375" style="41" customWidth="1"/>
    <col min="19" max="19" width="2.5703125" style="41" customWidth="1"/>
    <col min="20" max="20" width="21.42578125" style="41" customWidth="1"/>
    <col min="21" max="21" width="13.85546875" style="41" customWidth="1"/>
    <col min="22" max="22" width="16.28515625" style="41" customWidth="1"/>
    <col min="23" max="24" width="15.7109375" style="41" customWidth="1"/>
    <col min="25" max="25" width="2.5703125" style="41" customWidth="1"/>
    <col min="26" max="26" width="21.42578125" style="41" customWidth="1"/>
    <col min="27" max="27" width="13.85546875" style="41" customWidth="1"/>
    <col min="28" max="28" width="16.28515625" style="41" customWidth="1"/>
    <col min="29" max="30" width="15.7109375" style="41" customWidth="1"/>
    <col min="31" max="31" width="2.5703125" style="41" customWidth="1"/>
    <col min="32" max="32" width="21" style="41" customWidth="1"/>
    <col min="33" max="33" width="13.85546875" style="41" customWidth="1"/>
    <col min="34" max="34" width="16.28515625" style="41" customWidth="1"/>
    <col min="35" max="36" width="15.7109375" style="41" customWidth="1"/>
    <col min="37" max="37" width="2.5703125" style="41" customWidth="1"/>
    <col min="38" max="38" width="13" style="41" customWidth="1"/>
    <col min="39" max="39" width="13.85546875" style="41" customWidth="1"/>
    <col min="40" max="40" width="16.28515625" style="41" customWidth="1"/>
    <col min="41" max="42" width="15.7109375" style="41" customWidth="1"/>
    <col min="43" max="43" width="2.5703125" style="41" customWidth="1"/>
    <col min="44" max="44" width="13.5703125" style="41" customWidth="1"/>
    <col min="45" max="45" width="13.85546875" style="41" customWidth="1"/>
    <col min="46" max="46" width="16.28515625" style="41" customWidth="1"/>
    <col min="47" max="48" width="15.7109375" style="41" customWidth="1"/>
    <col min="49" max="49" width="2.5703125" style="41" customWidth="1"/>
    <col min="50" max="50" width="13.5703125" style="41" customWidth="1"/>
    <col min="51" max="51" width="13.85546875" style="41" customWidth="1"/>
    <col min="52" max="52" width="16.28515625" style="41" customWidth="1"/>
    <col min="53" max="54" width="15.7109375" style="41" customWidth="1"/>
    <col min="55" max="55" width="2.5703125" style="41" customWidth="1"/>
    <col min="56" max="56" width="14.140625" style="41" customWidth="1"/>
    <col min="57" max="57" width="13.85546875" style="41" customWidth="1"/>
    <col min="58" max="58" width="16.28515625" style="41" customWidth="1"/>
    <col min="59" max="60" width="15.7109375" style="41" customWidth="1"/>
    <col min="61" max="61" width="2.5703125" style="41" customWidth="1"/>
    <col min="62" max="62" width="12.42578125" style="41"/>
    <col min="63" max="63" width="13.85546875" style="41" customWidth="1"/>
    <col min="64" max="64" width="16.28515625" style="41" customWidth="1"/>
    <col min="65" max="66" width="15.7109375" style="41" customWidth="1"/>
    <col min="67" max="67" width="2.5703125" style="41" customWidth="1"/>
    <col min="68" max="68" width="16.42578125" style="41" bestFit="1" customWidth="1"/>
    <col min="69" max="69" width="13.85546875" style="41" customWidth="1"/>
    <col min="70" max="70" width="16.28515625" style="41" customWidth="1"/>
    <col min="71" max="72" width="15.7109375" style="41" customWidth="1"/>
    <col min="73" max="73" width="2.5703125" style="41" customWidth="1"/>
    <col min="74" max="74" width="12.42578125" style="41"/>
    <col min="75" max="75" width="13.85546875" style="41" customWidth="1"/>
    <col min="76" max="76" width="16.28515625" style="41" customWidth="1"/>
    <col min="77" max="78" width="15.7109375" style="41" customWidth="1"/>
    <col min="79" max="79" width="2.5703125" style="41" customWidth="1"/>
    <col min="80" max="80" width="12.42578125" style="41"/>
    <col min="81" max="81" width="13.85546875" style="41" customWidth="1"/>
    <col min="82" max="82" width="16.28515625" style="41" customWidth="1"/>
    <col min="83" max="84" width="15.7109375" style="41" customWidth="1"/>
    <col min="85" max="85" width="2.5703125" style="41" customWidth="1"/>
    <col min="86" max="86" width="12.42578125" style="41"/>
    <col min="87" max="87" width="13.85546875" style="41" customWidth="1"/>
    <col min="88" max="88" width="16.28515625" style="41" customWidth="1"/>
    <col min="89" max="90" width="15.7109375" style="41" customWidth="1"/>
    <col min="91" max="91" width="2.5703125" style="41" customWidth="1"/>
    <col min="92" max="92" width="12.42578125" style="41"/>
    <col min="93" max="93" width="13.85546875" style="41" customWidth="1"/>
    <col min="94" max="94" width="16.28515625" style="41" customWidth="1"/>
    <col min="95" max="96" width="15.7109375" style="41" customWidth="1"/>
    <col min="97" max="97" width="2.5703125" style="41" customWidth="1"/>
    <col min="98" max="98" width="12.42578125" style="41"/>
    <col min="99" max="99" width="13.85546875" style="41" customWidth="1"/>
    <col min="100" max="100" width="16.28515625" style="41" customWidth="1"/>
    <col min="101" max="102" width="15.7109375" style="41" customWidth="1"/>
    <col min="103" max="103" width="2.5703125" style="41" customWidth="1"/>
    <col min="104" max="104" width="12.42578125" style="41"/>
    <col min="105" max="105" width="13.85546875" style="41" customWidth="1"/>
    <col min="106" max="106" width="16.28515625" style="41" customWidth="1"/>
    <col min="107" max="108" width="15.7109375" style="41" customWidth="1"/>
    <col min="109" max="109" width="2.5703125" style="41" customWidth="1"/>
    <col min="110" max="110" width="12.42578125" style="41"/>
    <col min="111" max="111" width="13.85546875" style="41" customWidth="1"/>
    <col min="112" max="112" width="16.28515625" style="41" customWidth="1"/>
    <col min="113" max="114" width="15.7109375" style="41" customWidth="1"/>
    <col min="115" max="115" width="2.5703125" style="41" customWidth="1"/>
    <col min="116" max="116" width="13.140625" style="41" customWidth="1"/>
    <col min="117" max="117" width="13.85546875" style="41" customWidth="1"/>
    <col min="118" max="118" width="16.28515625" style="41" customWidth="1"/>
    <col min="119" max="120" width="15.7109375" style="41" customWidth="1"/>
    <col min="121" max="121" width="2.5703125" style="41" customWidth="1"/>
    <col min="122" max="122" width="15.5703125" style="41" customWidth="1"/>
    <col min="123" max="123" width="13.85546875" style="41" customWidth="1"/>
    <col min="124" max="124" width="16.28515625" style="41" customWidth="1"/>
    <col min="125" max="126" width="15.7109375" style="41" customWidth="1"/>
    <col min="127" max="127" width="2.5703125" style="41" customWidth="1"/>
    <col min="128" max="128" width="14" style="41" customWidth="1"/>
    <col min="129" max="129" width="13.85546875" style="41" customWidth="1"/>
    <col min="130" max="130" width="16.28515625" style="41" customWidth="1"/>
    <col min="131" max="132" width="15.7109375" style="41" customWidth="1"/>
    <col min="133" max="133" width="2.5703125" style="41" customWidth="1"/>
    <col min="134" max="134" width="14.42578125" style="41" customWidth="1"/>
    <col min="135" max="135" width="13.85546875" style="41" customWidth="1"/>
    <col min="136" max="136" width="16.28515625" style="41" customWidth="1"/>
    <col min="137" max="138" width="15.7109375" style="41" customWidth="1"/>
    <col min="139" max="139" width="2.5703125" style="41" customWidth="1"/>
    <col min="140" max="140" width="15" style="41" customWidth="1"/>
    <col min="141" max="141" width="13.85546875" style="41" customWidth="1"/>
    <col min="142" max="142" width="16.28515625" style="41" customWidth="1"/>
    <col min="143" max="144" width="15.7109375" style="41" customWidth="1"/>
    <col min="145" max="145" width="2.5703125" style="41" customWidth="1"/>
    <col min="146" max="146" width="14.5703125" style="41" customWidth="1"/>
    <col min="147" max="147" width="13.85546875" style="41" customWidth="1"/>
    <col min="148" max="148" width="16.28515625" style="41" customWidth="1"/>
    <col min="149" max="150" width="15.7109375" style="41" customWidth="1"/>
    <col min="151" max="151" width="2.5703125" style="41" customWidth="1"/>
    <col min="152" max="152" width="12.42578125" style="41"/>
    <col min="153" max="153" width="13.85546875" style="41" customWidth="1"/>
    <col min="154" max="154" width="16.28515625" style="41" customWidth="1"/>
    <col min="155" max="156" width="15.7109375" style="41" customWidth="1"/>
    <col min="157" max="157" width="2.5703125" style="41" customWidth="1"/>
    <col min="158" max="158" width="12.42578125" style="41"/>
    <col min="159" max="159" width="13.85546875" style="41" customWidth="1"/>
    <col min="160" max="160" width="16.28515625" style="41" customWidth="1"/>
    <col min="161" max="162" width="15.7109375" style="41" customWidth="1"/>
    <col min="163" max="163" width="2.5703125" style="41" customWidth="1"/>
    <col min="164" max="164" width="12.42578125" style="41"/>
    <col min="165" max="165" width="13.85546875" style="41" customWidth="1"/>
    <col min="166" max="166" width="16.28515625" style="41" customWidth="1"/>
    <col min="167" max="168" width="15.7109375" style="41" customWidth="1"/>
    <col min="169" max="169" width="2.5703125" style="41" customWidth="1"/>
    <col min="170" max="170" width="15.42578125" style="41" customWidth="1"/>
    <col min="171" max="171" width="13.85546875" style="41" customWidth="1"/>
    <col min="172" max="172" width="16.28515625" style="41" customWidth="1"/>
    <col min="173" max="174" width="15.7109375" style="41" customWidth="1"/>
    <col min="175" max="175" width="2.5703125" style="41" customWidth="1"/>
    <col min="176" max="176" width="13.5703125" style="41" customWidth="1"/>
    <col min="177" max="177" width="13.85546875" style="41" customWidth="1"/>
    <col min="178" max="178" width="16.28515625" style="41" customWidth="1"/>
    <col min="179" max="180" width="15.7109375" style="41" customWidth="1"/>
    <col min="181" max="181" width="2.5703125" style="41" customWidth="1"/>
    <col min="182" max="182" width="12.42578125" style="41"/>
    <col min="183" max="183" width="13.85546875" style="41" customWidth="1"/>
    <col min="184" max="184" width="16.28515625" style="41" customWidth="1"/>
    <col min="185" max="186" width="15.7109375" style="41" customWidth="1"/>
    <col min="187" max="187" width="2.5703125" style="41" customWidth="1"/>
    <col min="188" max="188" width="12.42578125" style="41"/>
    <col min="189" max="189" width="13.85546875" style="41" customWidth="1"/>
    <col min="190" max="190" width="16.28515625" style="41" customWidth="1"/>
    <col min="191" max="192" width="15.7109375" style="41" customWidth="1"/>
    <col min="193" max="193" width="2.5703125" style="41" customWidth="1"/>
    <col min="194" max="194" width="12.42578125" style="41"/>
    <col min="195" max="195" width="13.85546875" style="41" customWidth="1"/>
    <col min="196" max="196" width="16.28515625" style="41" customWidth="1"/>
    <col min="197" max="198" width="15.7109375" style="41" customWidth="1"/>
    <col min="199" max="199" width="2.5703125" style="41" customWidth="1"/>
    <col min="200" max="200" width="15.7109375" style="41" customWidth="1"/>
    <col min="201" max="201" width="13.85546875" style="41" customWidth="1"/>
    <col min="202" max="202" width="16.28515625" style="41" customWidth="1"/>
    <col min="203" max="204" width="15.7109375" style="41" customWidth="1"/>
    <col min="205" max="205" width="2.5703125" style="41" customWidth="1"/>
    <col min="206" max="206" width="15.42578125" style="41" bestFit="1" customWidth="1"/>
    <col min="207" max="207" width="13.85546875" style="41" customWidth="1"/>
    <col min="208" max="208" width="16.28515625" style="41" customWidth="1"/>
    <col min="209" max="210" width="15.7109375" style="41" customWidth="1"/>
    <col min="211" max="211" width="2.5703125" style="41" customWidth="1"/>
    <col min="212" max="212" width="14.5703125" style="41" customWidth="1"/>
    <col min="213" max="213" width="13.85546875" style="41" customWidth="1"/>
    <col min="214" max="214" width="16.28515625" style="41" customWidth="1"/>
    <col min="215" max="216" width="15.7109375" style="41" customWidth="1"/>
    <col min="217" max="217" width="2.5703125" style="41" customWidth="1"/>
    <col min="218" max="218" width="12.42578125" style="41"/>
    <col min="219" max="219" width="13.85546875" style="41" customWidth="1"/>
    <col min="220" max="220" width="16.28515625" style="41" customWidth="1"/>
    <col min="221" max="222" width="15.7109375" style="41" customWidth="1"/>
    <col min="223" max="223" width="2.5703125" style="41" customWidth="1"/>
    <col min="224" max="224" width="12.42578125" style="41"/>
    <col min="225" max="225" width="13.85546875" style="41" customWidth="1"/>
    <col min="226" max="226" width="16.28515625" style="41" customWidth="1"/>
    <col min="227" max="228" width="15.7109375" style="41" customWidth="1"/>
    <col min="229" max="229" width="2.5703125" style="41" customWidth="1"/>
    <col min="230" max="230" width="12.42578125" style="41"/>
    <col min="231" max="231" width="13.85546875" style="41" customWidth="1"/>
    <col min="232" max="232" width="16.28515625" style="41" customWidth="1"/>
    <col min="233" max="234" width="15.7109375" style="41" customWidth="1"/>
    <col min="235" max="235" width="2.5703125" style="41" customWidth="1"/>
    <col min="236" max="236" width="12.42578125" style="41"/>
    <col min="237" max="237" width="13.85546875" style="41" customWidth="1"/>
    <col min="238" max="238" width="16.28515625" style="41" customWidth="1"/>
    <col min="239" max="240" width="15.7109375" style="41" customWidth="1"/>
    <col min="241" max="16384" width="12.42578125" style="41"/>
  </cols>
  <sheetData>
    <row r="1" spans="1:240" ht="15.75" thickBot="1" x14ac:dyDescent="0.3"/>
    <row r="2" spans="1:240" ht="30" x14ac:dyDescent="0.25">
      <c r="A2" s="50" t="s">
        <v>107</v>
      </c>
      <c r="B2" s="51"/>
      <c r="C2" s="313">
        <v>1</v>
      </c>
      <c r="D2" s="314"/>
      <c r="E2" s="314"/>
      <c r="F2" s="315"/>
      <c r="H2" s="51"/>
      <c r="I2" s="313">
        <v>2</v>
      </c>
      <c r="J2" s="314"/>
      <c r="K2" s="314"/>
      <c r="L2" s="315"/>
      <c r="N2" s="51"/>
      <c r="O2" s="313">
        <v>3</v>
      </c>
      <c r="P2" s="314"/>
      <c r="Q2" s="314"/>
      <c r="R2" s="315"/>
      <c r="T2" s="51"/>
      <c r="U2" s="313">
        <v>4</v>
      </c>
      <c r="V2" s="314"/>
      <c r="W2" s="314"/>
      <c r="X2" s="315"/>
      <c r="Z2" s="51"/>
      <c r="AA2" s="313">
        <v>5</v>
      </c>
      <c r="AB2" s="314"/>
      <c r="AC2" s="314"/>
      <c r="AD2" s="315"/>
      <c r="AF2" s="51"/>
      <c r="AG2" s="313">
        <v>6</v>
      </c>
      <c r="AH2" s="314"/>
      <c r="AI2" s="314"/>
      <c r="AJ2" s="315"/>
      <c r="AL2" s="51"/>
      <c r="AM2" s="313">
        <v>7</v>
      </c>
      <c r="AN2" s="314"/>
      <c r="AO2" s="314"/>
      <c r="AP2" s="315"/>
      <c r="AR2" s="51"/>
      <c r="AS2" s="313">
        <v>8</v>
      </c>
      <c r="AT2" s="314"/>
      <c r="AU2" s="314"/>
      <c r="AV2" s="315"/>
      <c r="AX2" s="51"/>
      <c r="AY2" s="313">
        <v>9</v>
      </c>
      <c r="AZ2" s="314"/>
      <c r="BA2" s="314"/>
      <c r="BB2" s="315"/>
      <c r="BD2" s="51"/>
      <c r="BE2" s="313">
        <v>10</v>
      </c>
      <c r="BF2" s="314"/>
      <c r="BG2" s="314"/>
      <c r="BH2" s="315"/>
      <c r="BJ2" s="51"/>
      <c r="BK2" s="313">
        <v>11</v>
      </c>
      <c r="BL2" s="314"/>
      <c r="BM2" s="314"/>
      <c r="BN2" s="315"/>
      <c r="BP2" s="51"/>
      <c r="BQ2" s="313">
        <v>12</v>
      </c>
      <c r="BR2" s="314"/>
      <c r="BS2" s="314"/>
      <c r="BT2" s="315"/>
      <c r="BV2" s="51"/>
      <c r="BW2" s="313">
        <v>13</v>
      </c>
      <c r="BX2" s="314"/>
      <c r="BY2" s="314"/>
      <c r="BZ2" s="315"/>
      <c r="CB2" s="51"/>
      <c r="CC2" s="313">
        <v>14</v>
      </c>
      <c r="CD2" s="314"/>
      <c r="CE2" s="314"/>
      <c r="CF2" s="315"/>
      <c r="CH2" s="51"/>
      <c r="CI2" s="313">
        <v>15</v>
      </c>
      <c r="CJ2" s="314"/>
      <c r="CK2" s="314"/>
      <c r="CL2" s="315"/>
      <c r="CN2" s="51"/>
      <c r="CO2" s="313">
        <v>16</v>
      </c>
      <c r="CP2" s="314"/>
      <c r="CQ2" s="314"/>
      <c r="CR2" s="315"/>
      <c r="CT2" s="51"/>
      <c r="CU2" s="313">
        <v>17</v>
      </c>
      <c r="CV2" s="314"/>
      <c r="CW2" s="314"/>
      <c r="CX2" s="315"/>
      <c r="CZ2" s="51"/>
      <c r="DA2" s="313">
        <v>18</v>
      </c>
      <c r="DB2" s="314"/>
      <c r="DC2" s="314"/>
      <c r="DD2" s="315"/>
      <c r="DF2" s="51"/>
      <c r="DG2" s="313">
        <v>19</v>
      </c>
      <c r="DH2" s="314"/>
      <c r="DI2" s="314"/>
      <c r="DJ2" s="315"/>
      <c r="DL2" s="51"/>
      <c r="DM2" s="313">
        <v>20</v>
      </c>
      <c r="DN2" s="314"/>
      <c r="DO2" s="314"/>
      <c r="DP2" s="315"/>
      <c r="DR2" s="51"/>
      <c r="DS2" s="313">
        <v>21</v>
      </c>
      <c r="DT2" s="314"/>
      <c r="DU2" s="314"/>
      <c r="DV2" s="315"/>
      <c r="DX2" s="51"/>
      <c r="DY2" s="313">
        <v>22</v>
      </c>
      <c r="DZ2" s="314"/>
      <c r="EA2" s="314"/>
      <c r="EB2" s="315"/>
      <c r="ED2" s="51"/>
      <c r="EE2" s="313">
        <v>23</v>
      </c>
      <c r="EF2" s="314"/>
      <c r="EG2" s="314"/>
      <c r="EH2" s="315"/>
      <c r="EJ2" s="51"/>
      <c r="EK2" s="313">
        <v>24</v>
      </c>
      <c r="EL2" s="314"/>
      <c r="EM2" s="314"/>
      <c r="EN2" s="315"/>
      <c r="EP2" s="51"/>
      <c r="EQ2" s="313">
        <v>25</v>
      </c>
      <c r="ER2" s="314"/>
      <c r="ES2" s="314"/>
      <c r="ET2" s="315"/>
      <c r="EV2" s="51"/>
      <c r="EW2" s="313">
        <v>26</v>
      </c>
      <c r="EX2" s="314"/>
      <c r="EY2" s="314"/>
      <c r="EZ2" s="315"/>
      <c r="FB2" s="51"/>
      <c r="FC2" s="313">
        <v>27</v>
      </c>
      <c r="FD2" s="314"/>
      <c r="FE2" s="314"/>
      <c r="FF2" s="315"/>
      <c r="FH2" s="51"/>
      <c r="FI2" s="313">
        <v>28</v>
      </c>
      <c r="FJ2" s="314"/>
      <c r="FK2" s="314"/>
      <c r="FL2" s="315"/>
      <c r="FN2" s="51"/>
      <c r="FO2" s="313">
        <v>29</v>
      </c>
      <c r="FP2" s="314"/>
      <c r="FQ2" s="314"/>
      <c r="FR2" s="315"/>
      <c r="FT2" s="51"/>
      <c r="FU2" s="313">
        <v>30</v>
      </c>
      <c r="FV2" s="314"/>
      <c r="FW2" s="314"/>
      <c r="FX2" s="315"/>
      <c r="FZ2" s="51"/>
      <c r="GA2" s="313">
        <v>31</v>
      </c>
      <c r="GB2" s="314"/>
      <c r="GC2" s="314"/>
      <c r="GD2" s="315"/>
      <c r="GF2" s="51"/>
      <c r="GG2" s="313">
        <v>32</v>
      </c>
      <c r="GH2" s="314"/>
      <c r="GI2" s="314"/>
      <c r="GJ2" s="315"/>
      <c r="GL2" s="51"/>
      <c r="GM2" s="313">
        <v>33</v>
      </c>
      <c r="GN2" s="314"/>
      <c r="GO2" s="314"/>
      <c r="GP2" s="315"/>
      <c r="GR2" s="51"/>
      <c r="GS2" s="313">
        <v>34</v>
      </c>
      <c r="GT2" s="314"/>
      <c r="GU2" s="314"/>
      <c r="GV2" s="315"/>
      <c r="GX2" s="51"/>
      <c r="GY2" s="313">
        <v>35</v>
      </c>
      <c r="GZ2" s="314"/>
      <c r="HA2" s="314"/>
      <c r="HB2" s="315"/>
      <c r="HD2" s="51"/>
      <c r="HE2" s="313">
        <v>36</v>
      </c>
      <c r="HF2" s="314"/>
      <c r="HG2" s="314"/>
      <c r="HH2" s="315"/>
      <c r="HJ2" s="51"/>
      <c r="HK2" s="313">
        <v>37</v>
      </c>
      <c r="HL2" s="314"/>
      <c r="HM2" s="314"/>
      <c r="HN2" s="315"/>
      <c r="HP2" s="51"/>
      <c r="HQ2" s="313">
        <v>38</v>
      </c>
      <c r="HR2" s="314"/>
      <c r="HS2" s="314"/>
      <c r="HT2" s="315"/>
      <c r="HV2" s="51"/>
      <c r="HW2" s="313">
        <v>39</v>
      </c>
      <c r="HX2" s="314"/>
      <c r="HY2" s="314"/>
      <c r="HZ2" s="315"/>
      <c r="IB2" s="51"/>
      <c r="IC2" s="313">
        <v>40</v>
      </c>
      <c r="ID2" s="314"/>
      <c r="IE2" s="314"/>
      <c r="IF2" s="315"/>
    </row>
    <row r="3" spans="1:240" ht="30" x14ac:dyDescent="0.25">
      <c r="A3" s="50" t="s">
        <v>104</v>
      </c>
      <c r="B3" s="55">
        <f>SUM(F8:F70)</f>
        <v>0</v>
      </c>
      <c r="C3" s="316"/>
      <c r="D3" s="317"/>
      <c r="E3" s="317"/>
      <c r="F3" s="318"/>
      <c r="H3" s="55">
        <f>SUM(L8:L70)</f>
        <v>0</v>
      </c>
      <c r="I3" s="316"/>
      <c r="J3" s="317"/>
      <c r="K3" s="317"/>
      <c r="L3" s="318"/>
      <c r="N3" s="55">
        <f>SUM(R8:R70)</f>
        <v>0</v>
      </c>
      <c r="O3" s="316"/>
      <c r="P3" s="317"/>
      <c r="Q3" s="317"/>
      <c r="R3" s="318"/>
      <c r="T3" s="55">
        <f>SUM(X8:X70)</f>
        <v>0</v>
      </c>
      <c r="U3" s="316"/>
      <c r="V3" s="317"/>
      <c r="W3" s="317"/>
      <c r="X3" s="318"/>
      <c r="Z3" s="55">
        <f>SUM(AD8:AD70)</f>
        <v>0</v>
      </c>
      <c r="AA3" s="316"/>
      <c r="AB3" s="317"/>
      <c r="AC3" s="317"/>
      <c r="AD3" s="318"/>
      <c r="AF3" s="55">
        <f>SUM(AJ8:AJ70)</f>
        <v>0</v>
      </c>
      <c r="AG3" s="316"/>
      <c r="AH3" s="317"/>
      <c r="AI3" s="317"/>
      <c r="AJ3" s="318"/>
      <c r="AL3" s="55">
        <f>SUM(AP8:AP70)</f>
        <v>0</v>
      </c>
      <c r="AM3" s="316"/>
      <c r="AN3" s="317"/>
      <c r="AO3" s="317"/>
      <c r="AP3" s="318"/>
      <c r="AR3" s="55">
        <f>SUM(AV8:AV70)</f>
        <v>0</v>
      </c>
      <c r="AS3" s="316"/>
      <c r="AT3" s="317"/>
      <c r="AU3" s="317"/>
      <c r="AV3" s="318"/>
      <c r="AX3" s="55">
        <f>SUM(BB8:BB70)</f>
        <v>0</v>
      </c>
      <c r="AY3" s="316"/>
      <c r="AZ3" s="317"/>
      <c r="BA3" s="317"/>
      <c r="BB3" s="318"/>
      <c r="BD3" s="55">
        <f>SUM(BH8:BH70)</f>
        <v>0</v>
      </c>
      <c r="BE3" s="316"/>
      <c r="BF3" s="317"/>
      <c r="BG3" s="317"/>
      <c r="BH3" s="318"/>
      <c r="BJ3" s="55">
        <f>SUM(BN8:BN70)</f>
        <v>0</v>
      </c>
      <c r="BK3" s="316"/>
      <c r="BL3" s="317"/>
      <c r="BM3" s="317"/>
      <c r="BN3" s="318"/>
      <c r="BP3" s="55">
        <f>SUM(BT8:BT70)</f>
        <v>0</v>
      </c>
      <c r="BQ3" s="316"/>
      <c r="BR3" s="317"/>
      <c r="BS3" s="317"/>
      <c r="BT3" s="318"/>
      <c r="BV3" s="55">
        <f>SUM(BZ8:BZ70)</f>
        <v>0</v>
      </c>
      <c r="BW3" s="316"/>
      <c r="BX3" s="317"/>
      <c r="BY3" s="317"/>
      <c r="BZ3" s="318"/>
      <c r="CB3" s="55">
        <f>SUM(CF8:CF70)</f>
        <v>0</v>
      </c>
      <c r="CC3" s="316"/>
      <c r="CD3" s="317"/>
      <c r="CE3" s="317"/>
      <c r="CF3" s="318"/>
      <c r="CH3" s="55">
        <f>SUM(CL8:CL70)</f>
        <v>0</v>
      </c>
      <c r="CI3" s="316"/>
      <c r="CJ3" s="317"/>
      <c r="CK3" s="317"/>
      <c r="CL3" s="318"/>
      <c r="CN3" s="55">
        <f>SUM(CR8:CR70)</f>
        <v>0</v>
      </c>
      <c r="CO3" s="316"/>
      <c r="CP3" s="317"/>
      <c r="CQ3" s="317"/>
      <c r="CR3" s="318"/>
      <c r="CT3" s="55">
        <f>SUM(CX8:CX70)</f>
        <v>0</v>
      </c>
      <c r="CU3" s="316"/>
      <c r="CV3" s="317"/>
      <c r="CW3" s="317"/>
      <c r="CX3" s="318"/>
      <c r="CZ3" s="55">
        <f>SUM(DD8:DD70)</f>
        <v>0</v>
      </c>
      <c r="DA3" s="316"/>
      <c r="DB3" s="317"/>
      <c r="DC3" s="317"/>
      <c r="DD3" s="318"/>
      <c r="DF3" s="55">
        <f>SUM(DJ8:DJ70)</f>
        <v>0</v>
      </c>
      <c r="DG3" s="316"/>
      <c r="DH3" s="317"/>
      <c r="DI3" s="317"/>
      <c r="DJ3" s="318"/>
      <c r="DL3" s="55">
        <f>SUM(DP8:DP70)</f>
        <v>0</v>
      </c>
      <c r="DM3" s="316"/>
      <c r="DN3" s="317"/>
      <c r="DO3" s="317"/>
      <c r="DP3" s="318"/>
      <c r="DR3" s="55">
        <f>SUM(DV8:DV70)</f>
        <v>0</v>
      </c>
      <c r="DS3" s="316"/>
      <c r="DT3" s="317"/>
      <c r="DU3" s="317"/>
      <c r="DV3" s="318"/>
      <c r="DX3" s="55">
        <f>SUM(EB8:EB70)</f>
        <v>0</v>
      </c>
      <c r="DY3" s="316"/>
      <c r="DZ3" s="317"/>
      <c r="EA3" s="317"/>
      <c r="EB3" s="318"/>
      <c r="ED3" s="55">
        <f>SUM(EH8:EH70)</f>
        <v>0</v>
      </c>
      <c r="EE3" s="316"/>
      <c r="EF3" s="317"/>
      <c r="EG3" s="317"/>
      <c r="EH3" s="318"/>
      <c r="EJ3" s="55">
        <f>SUM(EN8:EN70)</f>
        <v>0</v>
      </c>
      <c r="EK3" s="316"/>
      <c r="EL3" s="317"/>
      <c r="EM3" s="317"/>
      <c r="EN3" s="318"/>
      <c r="EP3" s="55">
        <f>SUM(ET8:ET70)</f>
        <v>0</v>
      </c>
      <c r="EQ3" s="316"/>
      <c r="ER3" s="317"/>
      <c r="ES3" s="317"/>
      <c r="ET3" s="318"/>
      <c r="EV3" s="55">
        <f>SUM(EZ8:EZ70)</f>
        <v>0</v>
      </c>
      <c r="EW3" s="316"/>
      <c r="EX3" s="317"/>
      <c r="EY3" s="317"/>
      <c r="EZ3" s="318"/>
      <c r="FB3" s="55">
        <f>SUM(FF8:FF70)</f>
        <v>0</v>
      </c>
      <c r="FC3" s="316"/>
      <c r="FD3" s="317"/>
      <c r="FE3" s="317"/>
      <c r="FF3" s="318"/>
      <c r="FH3" s="55">
        <f>SUM(FL8:FL70)</f>
        <v>0</v>
      </c>
      <c r="FI3" s="316"/>
      <c r="FJ3" s="317"/>
      <c r="FK3" s="317"/>
      <c r="FL3" s="318"/>
      <c r="FN3" s="55">
        <f>SUM(FR8:FR70)</f>
        <v>0</v>
      </c>
      <c r="FO3" s="316"/>
      <c r="FP3" s="317"/>
      <c r="FQ3" s="317"/>
      <c r="FR3" s="318"/>
      <c r="FT3" s="55">
        <f>SUM(FX8:FX70)</f>
        <v>0</v>
      </c>
      <c r="FU3" s="316"/>
      <c r="FV3" s="317"/>
      <c r="FW3" s="317"/>
      <c r="FX3" s="318"/>
      <c r="FZ3" s="55">
        <f>SUM(GD8:GD70)</f>
        <v>0</v>
      </c>
      <c r="GA3" s="316"/>
      <c r="GB3" s="317"/>
      <c r="GC3" s="317"/>
      <c r="GD3" s="318"/>
      <c r="GF3" s="55">
        <f>SUM(GJ8:GJ70)</f>
        <v>0</v>
      </c>
      <c r="GG3" s="316"/>
      <c r="GH3" s="317"/>
      <c r="GI3" s="317"/>
      <c r="GJ3" s="318"/>
      <c r="GL3" s="55">
        <f>SUM(GP8:GP70)</f>
        <v>0</v>
      </c>
      <c r="GM3" s="316"/>
      <c r="GN3" s="317"/>
      <c r="GO3" s="317"/>
      <c r="GP3" s="318"/>
      <c r="GR3" s="55">
        <f>SUM(GV8:GV70)</f>
        <v>0</v>
      </c>
      <c r="GS3" s="316"/>
      <c r="GT3" s="317"/>
      <c r="GU3" s="317"/>
      <c r="GV3" s="318"/>
      <c r="GX3" s="55">
        <f>SUM(HB8:HB70)</f>
        <v>0</v>
      </c>
      <c r="GY3" s="316"/>
      <c r="GZ3" s="317"/>
      <c r="HA3" s="317"/>
      <c r="HB3" s="318"/>
      <c r="HD3" s="55">
        <f>SUM(HH8:HH70)</f>
        <v>0</v>
      </c>
      <c r="HE3" s="316"/>
      <c r="HF3" s="317"/>
      <c r="HG3" s="317"/>
      <c r="HH3" s="318"/>
      <c r="HJ3" s="55">
        <f>SUM(HN8:HN70)</f>
        <v>0</v>
      </c>
      <c r="HK3" s="316"/>
      <c r="HL3" s="317"/>
      <c r="HM3" s="317"/>
      <c r="HN3" s="318"/>
      <c r="HP3" s="55">
        <f>SUM(HT8:HT70)</f>
        <v>0</v>
      </c>
      <c r="HQ3" s="316"/>
      <c r="HR3" s="317"/>
      <c r="HS3" s="317"/>
      <c r="HT3" s="318"/>
      <c r="HV3" s="55">
        <f>SUM(HZ8:HZ70)</f>
        <v>0</v>
      </c>
      <c r="HW3" s="316"/>
      <c r="HX3" s="317"/>
      <c r="HY3" s="317"/>
      <c r="HZ3" s="318"/>
      <c r="IB3" s="55">
        <f>SUM(IF8:IF70)</f>
        <v>0</v>
      </c>
      <c r="IC3" s="316"/>
      <c r="ID3" s="317"/>
      <c r="IE3" s="317"/>
      <c r="IF3" s="318"/>
    </row>
    <row r="4" spans="1:240" ht="15.75" thickBot="1" x14ac:dyDescent="0.3">
      <c r="A4" s="50" t="s">
        <v>105</v>
      </c>
      <c r="B4" s="56">
        <f>+B2*B3</f>
        <v>0</v>
      </c>
      <c r="C4" s="319"/>
      <c r="D4" s="320"/>
      <c r="E4" s="320"/>
      <c r="F4" s="321"/>
      <c r="H4" s="56">
        <f>+H2*H3</f>
        <v>0</v>
      </c>
      <c r="I4" s="319"/>
      <c r="J4" s="320"/>
      <c r="K4" s="320"/>
      <c r="L4" s="321"/>
      <c r="N4" s="56">
        <f>+N2*N3</f>
        <v>0</v>
      </c>
      <c r="O4" s="319"/>
      <c r="P4" s="320"/>
      <c r="Q4" s="320"/>
      <c r="R4" s="321"/>
      <c r="T4" s="56">
        <f>+T2*T3</f>
        <v>0</v>
      </c>
      <c r="U4" s="319"/>
      <c r="V4" s="320"/>
      <c r="W4" s="320"/>
      <c r="X4" s="321"/>
      <c r="Z4" s="56">
        <f>+Z2*Z3</f>
        <v>0</v>
      </c>
      <c r="AA4" s="319"/>
      <c r="AB4" s="320"/>
      <c r="AC4" s="320"/>
      <c r="AD4" s="321"/>
      <c r="AF4" s="56">
        <f>+AF2*AF3</f>
        <v>0</v>
      </c>
      <c r="AG4" s="319"/>
      <c r="AH4" s="320"/>
      <c r="AI4" s="320"/>
      <c r="AJ4" s="321"/>
      <c r="AL4" s="56">
        <f>+AL2*AL3</f>
        <v>0</v>
      </c>
      <c r="AM4" s="319"/>
      <c r="AN4" s="320"/>
      <c r="AO4" s="320"/>
      <c r="AP4" s="321"/>
      <c r="AR4" s="56">
        <f>+AR2*AR3</f>
        <v>0</v>
      </c>
      <c r="AS4" s="319"/>
      <c r="AT4" s="320"/>
      <c r="AU4" s="320"/>
      <c r="AV4" s="321"/>
      <c r="AX4" s="56">
        <f>+AX2*AX3</f>
        <v>0</v>
      </c>
      <c r="AY4" s="319"/>
      <c r="AZ4" s="320"/>
      <c r="BA4" s="320"/>
      <c r="BB4" s="321"/>
      <c r="BD4" s="56">
        <f>+BD2*BD3</f>
        <v>0</v>
      </c>
      <c r="BE4" s="319"/>
      <c r="BF4" s="320"/>
      <c r="BG4" s="320"/>
      <c r="BH4" s="321"/>
      <c r="BJ4" s="56">
        <f>+BJ2*BJ3</f>
        <v>0</v>
      </c>
      <c r="BK4" s="319"/>
      <c r="BL4" s="320"/>
      <c r="BM4" s="320"/>
      <c r="BN4" s="321"/>
      <c r="BP4" s="56">
        <f>+BP2*BP3</f>
        <v>0</v>
      </c>
      <c r="BQ4" s="319"/>
      <c r="BR4" s="320"/>
      <c r="BS4" s="320"/>
      <c r="BT4" s="321"/>
      <c r="BV4" s="56">
        <f>+BV2*BV3</f>
        <v>0</v>
      </c>
      <c r="BW4" s="319"/>
      <c r="BX4" s="320"/>
      <c r="BY4" s="320"/>
      <c r="BZ4" s="321"/>
      <c r="CB4" s="56">
        <f>+CB2*CB3</f>
        <v>0</v>
      </c>
      <c r="CC4" s="319"/>
      <c r="CD4" s="320"/>
      <c r="CE4" s="320"/>
      <c r="CF4" s="321"/>
      <c r="CH4" s="56">
        <f>+CH2*CH3</f>
        <v>0</v>
      </c>
      <c r="CI4" s="319"/>
      <c r="CJ4" s="320"/>
      <c r="CK4" s="320"/>
      <c r="CL4" s="321"/>
      <c r="CN4" s="56">
        <f>+CN2*CN3</f>
        <v>0</v>
      </c>
      <c r="CO4" s="319"/>
      <c r="CP4" s="320"/>
      <c r="CQ4" s="320"/>
      <c r="CR4" s="321"/>
      <c r="CT4" s="56">
        <f>+CT2*CT3</f>
        <v>0</v>
      </c>
      <c r="CU4" s="319"/>
      <c r="CV4" s="320"/>
      <c r="CW4" s="320"/>
      <c r="CX4" s="321"/>
      <c r="CZ4" s="56">
        <f>+CZ2*CZ3</f>
        <v>0</v>
      </c>
      <c r="DA4" s="319"/>
      <c r="DB4" s="320"/>
      <c r="DC4" s="320"/>
      <c r="DD4" s="321"/>
      <c r="DF4" s="56">
        <f>+DF2*DF3</f>
        <v>0</v>
      </c>
      <c r="DG4" s="319"/>
      <c r="DH4" s="320"/>
      <c r="DI4" s="320"/>
      <c r="DJ4" s="321"/>
      <c r="DL4" s="56">
        <f>+DL2*DL3</f>
        <v>0</v>
      </c>
      <c r="DM4" s="319"/>
      <c r="DN4" s="320"/>
      <c r="DO4" s="320"/>
      <c r="DP4" s="321"/>
      <c r="DR4" s="56">
        <f>+DR2*DR3</f>
        <v>0</v>
      </c>
      <c r="DS4" s="319"/>
      <c r="DT4" s="320"/>
      <c r="DU4" s="320"/>
      <c r="DV4" s="321"/>
      <c r="DX4" s="56">
        <f>+DX2*DX3</f>
        <v>0</v>
      </c>
      <c r="DY4" s="319"/>
      <c r="DZ4" s="320"/>
      <c r="EA4" s="320"/>
      <c r="EB4" s="321"/>
      <c r="ED4" s="56">
        <f>+ED2*ED3</f>
        <v>0</v>
      </c>
      <c r="EE4" s="319"/>
      <c r="EF4" s="320"/>
      <c r="EG4" s="320"/>
      <c r="EH4" s="321"/>
      <c r="EJ4" s="56">
        <f>+EJ2*EJ3</f>
        <v>0</v>
      </c>
      <c r="EK4" s="319"/>
      <c r="EL4" s="320"/>
      <c r="EM4" s="320"/>
      <c r="EN4" s="321"/>
      <c r="EP4" s="56">
        <f>+EP2*EP3</f>
        <v>0</v>
      </c>
      <c r="EQ4" s="319"/>
      <c r="ER4" s="320"/>
      <c r="ES4" s="320"/>
      <c r="ET4" s="321"/>
      <c r="EV4" s="56">
        <f>+EV2*EV3</f>
        <v>0</v>
      </c>
      <c r="EW4" s="319"/>
      <c r="EX4" s="320"/>
      <c r="EY4" s="320"/>
      <c r="EZ4" s="321"/>
      <c r="FB4" s="56">
        <f>+FB2*FB3</f>
        <v>0</v>
      </c>
      <c r="FC4" s="319"/>
      <c r="FD4" s="320"/>
      <c r="FE4" s="320"/>
      <c r="FF4" s="321"/>
      <c r="FH4" s="56">
        <f>+FH2*FH3</f>
        <v>0</v>
      </c>
      <c r="FI4" s="319"/>
      <c r="FJ4" s="320"/>
      <c r="FK4" s="320"/>
      <c r="FL4" s="321"/>
      <c r="FN4" s="56">
        <f>+FN2*FN3</f>
        <v>0</v>
      </c>
      <c r="FO4" s="319"/>
      <c r="FP4" s="320"/>
      <c r="FQ4" s="320"/>
      <c r="FR4" s="321"/>
      <c r="FT4" s="56">
        <f>+FT2*FT3</f>
        <v>0</v>
      </c>
      <c r="FU4" s="319"/>
      <c r="FV4" s="320"/>
      <c r="FW4" s="320"/>
      <c r="FX4" s="321"/>
      <c r="FZ4" s="56">
        <f>+FZ2*FZ3</f>
        <v>0</v>
      </c>
      <c r="GA4" s="319"/>
      <c r="GB4" s="320"/>
      <c r="GC4" s="320"/>
      <c r="GD4" s="321"/>
      <c r="GF4" s="56">
        <f>+GF2*GF3</f>
        <v>0</v>
      </c>
      <c r="GG4" s="319"/>
      <c r="GH4" s="320"/>
      <c r="GI4" s="320"/>
      <c r="GJ4" s="321"/>
      <c r="GL4" s="56">
        <f>+GL2*GL3</f>
        <v>0</v>
      </c>
      <c r="GM4" s="319"/>
      <c r="GN4" s="320"/>
      <c r="GO4" s="320"/>
      <c r="GP4" s="321"/>
      <c r="GR4" s="56">
        <f>+GR2*GR3</f>
        <v>0</v>
      </c>
      <c r="GS4" s="319"/>
      <c r="GT4" s="320"/>
      <c r="GU4" s="320"/>
      <c r="GV4" s="321"/>
      <c r="GX4" s="56">
        <f>+GX2*GX3</f>
        <v>0</v>
      </c>
      <c r="GY4" s="319"/>
      <c r="GZ4" s="320"/>
      <c r="HA4" s="320"/>
      <c r="HB4" s="321"/>
      <c r="HD4" s="56">
        <f>+HD2*HD3</f>
        <v>0</v>
      </c>
      <c r="HE4" s="319"/>
      <c r="HF4" s="320"/>
      <c r="HG4" s="320"/>
      <c r="HH4" s="321"/>
      <c r="HJ4" s="56">
        <f>+HJ2*HJ3</f>
        <v>0</v>
      </c>
      <c r="HK4" s="319"/>
      <c r="HL4" s="320"/>
      <c r="HM4" s="320"/>
      <c r="HN4" s="321"/>
      <c r="HP4" s="56">
        <f>+HP2*HP3</f>
        <v>0</v>
      </c>
      <c r="HQ4" s="319"/>
      <c r="HR4" s="320"/>
      <c r="HS4" s="320"/>
      <c r="HT4" s="321"/>
      <c r="HV4" s="56">
        <f>+HV2*HV3</f>
        <v>0</v>
      </c>
      <c r="HW4" s="319"/>
      <c r="HX4" s="320"/>
      <c r="HY4" s="320"/>
      <c r="HZ4" s="321"/>
      <c r="IB4" s="56">
        <f>+IB2*IB3</f>
        <v>0</v>
      </c>
      <c r="IC4" s="319"/>
      <c r="ID4" s="320"/>
      <c r="IE4" s="320"/>
      <c r="IF4" s="321"/>
    </row>
    <row r="5" spans="1:240" ht="8.25" customHeight="1" thickBot="1" x14ac:dyDescent="0.3"/>
    <row r="6" spans="1:240" ht="54" customHeight="1" thickBot="1" x14ac:dyDescent="0.3">
      <c r="B6" s="52" t="s">
        <v>82</v>
      </c>
      <c r="C6" s="68" t="s">
        <v>108</v>
      </c>
      <c r="D6" s="69" t="s">
        <v>110</v>
      </c>
      <c r="E6" s="69" t="s">
        <v>109</v>
      </c>
      <c r="F6" s="70" t="s">
        <v>105</v>
      </c>
      <c r="H6" s="52" t="s">
        <v>82</v>
      </c>
      <c r="I6" s="45" t="s">
        <v>108</v>
      </c>
      <c r="J6" s="46" t="s">
        <v>110</v>
      </c>
      <c r="K6" s="46" t="s">
        <v>109</v>
      </c>
      <c r="L6" s="70" t="s">
        <v>105</v>
      </c>
      <c r="N6" s="52" t="s">
        <v>82</v>
      </c>
      <c r="O6" s="45" t="s">
        <v>108</v>
      </c>
      <c r="P6" s="46" t="s">
        <v>110</v>
      </c>
      <c r="Q6" s="46" t="s">
        <v>109</v>
      </c>
      <c r="R6" s="70" t="s">
        <v>105</v>
      </c>
      <c r="T6" s="52" t="s">
        <v>82</v>
      </c>
      <c r="U6" s="45" t="s">
        <v>108</v>
      </c>
      <c r="V6" s="46" t="s">
        <v>110</v>
      </c>
      <c r="W6" s="46" t="s">
        <v>109</v>
      </c>
      <c r="X6" s="70" t="s">
        <v>105</v>
      </c>
      <c r="Z6" s="52" t="s">
        <v>82</v>
      </c>
      <c r="AA6" s="45" t="s">
        <v>108</v>
      </c>
      <c r="AB6" s="46" t="s">
        <v>110</v>
      </c>
      <c r="AC6" s="46" t="s">
        <v>109</v>
      </c>
      <c r="AD6" s="70" t="s">
        <v>105</v>
      </c>
      <c r="AF6" s="52"/>
      <c r="AG6" s="45" t="s">
        <v>108</v>
      </c>
      <c r="AH6" s="46" t="s">
        <v>110</v>
      </c>
      <c r="AI6" s="46" t="s">
        <v>109</v>
      </c>
      <c r="AJ6" s="70" t="s">
        <v>105</v>
      </c>
      <c r="AL6" s="52"/>
      <c r="AM6" s="45" t="s">
        <v>108</v>
      </c>
      <c r="AN6" s="46" t="s">
        <v>110</v>
      </c>
      <c r="AO6" s="46" t="s">
        <v>109</v>
      </c>
      <c r="AP6" s="70" t="s">
        <v>105</v>
      </c>
      <c r="AR6" s="52"/>
      <c r="AS6" s="45" t="s">
        <v>108</v>
      </c>
      <c r="AT6" s="46" t="s">
        <v>110</v>
      </c>
      <c r="AU6" s="46" t="s">
        <v>109</v>
      </c>
      <c r="AV6" s="70" t="s">
        <v>105</v>
      </c>
      <c r="AX6" s="52"/>
      <c r="AY6" s="45" t="s">
        <v>108</v>
      </c>
      <c r="AZ6" s="46" t="s">
        <v>110</v>
      </c>
      <c r="BA6" s="46" t="s">
        <v>109</v>
      </c>
      <c r="BB6" s="70" t="s">
        <v>105</v>
      </c>
      <c r="BD6" s="52"/>
      <c r="BE6" s="45" t="s">
        <v>108</v>
      </c>
      <c r="BF6" s="46" t="s">
        <v>110</v>
      </c>
      <c r="BG6" s="46" t="s">
        <v>109</v>
      </c>
      <c r="BH6" s="70" t="s">
        <v>105</v>
      </c>
      <c r="BJ6" s="52"/>
      <c r="BK6" s="45" t="s">
        <v>108</v>
      </c>
      <c r="BL6" s="46" t="s">
        <v>110</v>
      </c>
      <c r="BM6" s="46" t="s">
        <v>109</v>
      </c>
      <c r="BN6" s="70" t="s">
        <v>105</v>
      </c>
      <c r="BP6" s="52"/>
      <c r="BQ6" s="45" t="s">
        <v>108</v>
      </c>
      <c r="BR6" s="46" t="s">
        <v>110</v>
      </c>
      <c r="BS6" s="46" t="s">
        <v>109</v>
      </c>
      <c r="BT6" s="70" t="s">
        <v>105</v>
      </c>
      <c r="BV6" s="52"/>
      <c r="BW6" s="45" t="s">
        <v>108</v>
      </c>
      <c r="BX6" s="46" t="s">
        <v>110</v>
      </c>
      <c r="BY6" s="46" t="s">
        <v>109</v>
      </c>
      <c r="BZ6" s="70" t="s">
        <v>105</v>
      </c>
      <c r="CB6" s="52"/>
      <c r="CC6" s="45" t="s">
        <v>108</v>
      </c>
      <c r="CD6" s="46" t="s">
        <v>110</v>
      </c>
      <c r="CE6" s="46" t="s">
        <v>109</v>
      </c>
      <c r="CF6" s="70" t="s">
        <v>105</v>
      </c>
      <c r="CI6" s="45" t="s">
        <v>108</v>
      </c>
      <c r="CJ6" s="46" t="s">
        <v>110</v>
      </c>
      <c r="CK6" s="46" t="s">
        <v>109</v>
      </c>
      <c r="CL6" s="70" t="s">
        <v>105</v>
      </c>
      <c r="CO6" s="45" t="s">
        <v>108</v>
      </c>
      <c r="CP6" s="46" t="s">
        <v>110</v>
      </c>
      <c r="CQ6" s="46" t="s">
        <v>109</v>
      </c>
      <c r="CR6" s="70" t="s">
        <v>105</v>
      </c>
      <c r="CU6" s="45" t="s">
        <v>108</v>
      </c>
      <c r="CV6" s="46" t="s">
        <v>110</v>
      </c>
      <c r="CW6" s="46" t="s">
        <v>109</v>
      </c>
      <c r="CX6" s="70" t="s">
        <v>105</v>
      </c>
      <c r="DA6" s="45" t="s">
        <v>108</v>
      </c>
      <c r="DB6" s="46" t="s">
        <v>110</v>
      </c>
      <c r="DC6" s="46" t="s">
        <v>109</v>
      </c>
      <c r="DD6" s="70" t="s">
        <v>105</v>
      </c>
      <c r="DG6" s="45" t="s">
        <v>108</v>
      </c>
      <c r="DH6" s="46" t="s">
        <v>110</v>
      </c>
      <c r="DI6" s="46" t="s">
        <v>109</v>
      </c>
      <c r="DJ6" s="70" t="s">
        <v>105</v>
      </c>
      <c r="DM6" s="45" t="s">
        <v>108</v>
      </c>
      <c r="DN6" s="46" t="s">
        <v>110</v>
      </c>
      <c r="DO6" s="46" t="s">
        <v>109</v>
      </c>
      <c r="DP6" s="70" t="s">
        <v>105</v>
      </c>
      <c r="DS6" s="45" t="s">
        <v>108</v>
      </c>
      <c r="DT6" s="46" t="s">
        <v>110</v>
      </c>
      <c r="DU6" s="46" t="s">
        <v>109</v>
      </c>
      <c r="DV6" s="70" t="s">
        <v>105</v>
      </c>
      <c r="DY6" s="45" t="s">
        <v>108</v>
      </c>
      <c r="DZ6" s="46" t="s">
        <v>110</v>
      </c>
      <c r="EA6" s="46" t="s">
        <v>109</v>
      </c>
      <c r="EB6" s="70" t="s">
        <v>105</v>
      </c>
      <c r="EE6" s="45" t="s">
        <v>108</v>
      </c>
      <c r="EF6" s="46" t="s">
        <v>110</v>
      </c>
      <c r="EG6" s="46" t="s">
        <v>109</v>
      </c>
      <c r="EH6" s="70" t="s">
        <v>105</v>
      </c>
      <c r="EK6" s="45" t="s">
        <v>108</v>
      </c>
      <c r="EL6" s="46" t="s">
        <v>110</v>
      </c>
      <c r="EM6" s="46" t="s">
        <v>109</v>
      </c>
      <c r="EN6" s="70" t="s">
        <v>105</v>
      </c>
      <c r="EQ6" s="45" t="s">
        <v>108</v>
      </c>
      <c r="ER6" s="46" t="s">
        <v>110</v>
      </c>
      <c r="ES6" s="46" t="s">
        <v>109</v>
      </c>
      <c r="ET6" s="70" t="s">
        <v>105</v>
      </c>
      <c r="EW6" s="45" t="s">
        <v>108</v>
      </c>
      <c r="EX6" s="46" t="s">
        <v>110</v>
      </c>
      <c r="EY6" s="46" t="s">
        <v>109</v>
      </c>
      <c r="EZ6" s="70" t="s">
        <v>105</v>
      </c>
      <c r="FC6" s="45" t="s">
        <v>108</v>
      </c>
      <c r="FD6" s="46" t="s">
        <v>110</v>
      </c>
      <c r="FE6" s="46" t="s">
        <v>109</v>
      </c>
      <c r="FF6" s="70" t="s">
        <v>105</v>
      </c>
      <c r="FI6" s="45" t="s">
        <v>108</v>
      </c>
      <c r="FJ6" s="46" t="s">
        <v>110</v>
      </c>
      <c r="FK6" s="46" t="s">
        <v>109</v>
      </c>
      <c r="FL6" s="70" t="s">
        <v>105</v>
      </c>
      <c r="FO6" s="45" t="s">
        <v>108</v>
      </c>
      <c r="FP6" s="46" t="s">
        <v>110</v>
      </c>
      <c r="FQ6" s="46" t="s">
        <v>109</v>
      </c>
      <c r="FR6" s="70" t="s">
        <v>105</v>
      </c>
      <c r="FU6" s="45" t="s">
        <v>108</v>
      </c>
      <c r="FV6" s="46" t="s">
        <v>110</v>
      </c>
      <c r="FW6" s="46" t="s">
        <v>109</v>
      </c>
      <c r="FX6" s="70" t="s">
        <v>105</v>
      </c>
      <c r="GA6" s="45" t="s">
        <v>108</v>
      </c>
      <c r="GB6" s="46" t="s">
        <v>110</v>
      </c>
      <c r="GC6" s="46" t="s">
        <v>109</v>
      </c>
      <c r="GD6" s="70" t="s">
        <v>105</v>
      </c>
      <c r="GF6" s="52" t="s">
        <v>132</v>
      </c>
      <c r="GG6" s="45" t="s">
        <v>108</v>
      </c>
      <c r="GH6" s="46" t="s">
        <v>110</v>
      </c>
      <c r="GI6" s="46" t="s">
        <v>109</v>
      </c>
      <c r="GJ6" s="70" t="s">
        <v>105</v>
      </c>
      <c r="GM6" s="45" t="s">
        <v>108</v>
      </c>
      <c r="GN6" s="46" t="s">
        <v>110</v>
      </c>
      <c r="GO6" s="46" t="s">
        <v>109</v>
      </c>
      <c r="GP6" s="70" t="s">
        <v>105</v>
      </c>
      <c r="GS6" s="45" t="s">
        <v>108</v>
      </c>
      <c r="GT6" s="46" t="s">
        <v>110</v>
      </c>
      <c r="GU6" s="46" t="s">
        <v>109</v>
      </c>
      <c r="GV6" s="70" t="s">
        <v>105</v>
      </c>
      <c r="GY6" s="45" t="s">
        <v>108</v>
      </c>
      <c r="GZ6" s="46" t="s">
        <v>110</v>
      </c>
      <c r="HA6" s="46" t="s">
        <v>109</v>
      </c>
      <c r="HB6" s="70" t="s">
        <v>105</v>
      </c>
      <c r="HE6" s="45" t="s">
        <v>108</v>
      </c>
      <c r="HF6" s="46" t="s">
        <v>110</v>
      </c>
      <c r="HG6" s="46" t="s">
        <v>109</v>
      </c>
      <c r="HH6" s="70" t="s">
        <v>105</v>
      </c>
      <c r="HK6" s="45" t="s">
        <v>108</v>
      </c>
      <c r="HL6" s="46" t="s">
        <v>110</v>
      </c>
      <c r="HM6" s="46" t="s">
        <v>109</v>
      </c>
      <c r="HN6" s="70" t="s">
        <v>105</v>
      </c>
      <c r="HQ6" s="45" t="s">
        <v>108</v>
      </c>
      <c r="HR6" s="46" t="s">
        <v>110</v>
      </c>
      <c r="HS6" s="46" t="s">
        <v>109</v>
      </c>
      <c r="HT6" s="70" t="s">
        <v>105</v>
      </c>
      <c r="HW6" s="45" t="s">
        <v>108</v>
      </c>
      <c r="HX6" s="46" t="s">
        <v>110</v>
      </c>
      <c r="HY6" s="46" t="s">
        <v>109</v>
      </c>
      <c r="HZ6" s="70" t="s">
        <v>105</v>
      </c>
      <c r="IC6" s="45" t="s">
        <v>108</v>
      </c>
      <c r="ID6" s="46" t="s">
        <v>110</v>
      </c>
      <c r="IE6" s="46" t="s">
        <v>109</v>
      </c>
      <c r="IF6" s="70" t="s">
        <v>105</v>
      </c>
    </row>
    <row r="7" spans="1:240" ht="44.25" customHeight="1" thickBot="1" x14ac:dyDescent="0.3">
      <c r="A7" s="64" t="s">
        <v>106</v>
      </c>
      <c r="B7" s="63"/>
      <c r="C7" s="65">
        <f>SUM(C8:C70)</f>
        <v>0</v>
      </c>
      <c r="D7" s="66">
        <f>SUM(D8:D70)</f>
        <v>0</v>
      </c>
      <c r="E7" s="66">
        <f>SUM(E8:E70)</f>
        <v>0</v>
      </c>
      <c r="F7" s="67">
        <f>+B4</f>
        <v>0</v>
      </c>
      <c r="H7" s="52"/>
      <c r="I7" s="47">
        <f>SUM(I8:I70)</f>
        <v>0</v>
      </c>
      <c r="J7" s="48">
        <f>SUM(J8:J70)</f>
        <v>0</v>
      </c>
      <c r="K7" s="48">
        <f>SUM(K8:K70)</f>
        <v>0</v>
      </c>
      <c r="L7" s="67">
        <f>+H4</f>
        <v>0</v>
      </c>
      <c r="N7" s="52"/>
      <c r="O7" s="47">
        <f>SUM(O8:O70)</f>
        <v>0</v>
      </c>
      <c r="P7" s="48">
        <f>SUM(P8:P70)</f>
        <v>0</v>
      </c>
      <c r="Q7" s="48">
        <f>SUM(Q8:Q70)</f>
        <v>0</v>
      </c>
      <c r="R7" s="67">
        <f>+N4</f>
        <v>0</v>
      </c>
      <c r="T7" s="52"/>
      <c r="U7" s="47">
        <f>SUM(U8:U70)</f>
        <v>0</v>
      </c>
      <c r="V7" s="48">
        <f>SUM(V8:V70)</f>
        <v>0</v>
      </c>
      <c r="W7" s="48">
        <f>SUM(W8:W70)</f>
        <v>0</v>
      </c>
      <c r="X7" s="67">
        <f>+T4</f>
        <v>0</v>
      </c>
      <c r="Z7" s="52"/>
      <c r="AA7" s="47">
        <f>SUM(AA8:AA70)</f>
        <v>0</v>
      </c>
      <c r="AB7" s="48">
        <f>SUM(AB8:AB70)</f>
        <v>0</v>
      </c>
      <c r="AC7" s="48">
        <f>SUM(AC8:AC70)</f>
        <v>0</v>
      </c>
      <c r="AD7" s="67">
        <f>+Z4</f>
        <v>0</v>
      </c>
      <c r="AF7" s="52"/>
      <c r="AG7" s="47">
        <f>SUM(AG8:AG70)</f>
        <v>0</v>
      </c>
      <c r="AH7" s="48">
        <f>SUM(AH8:AH70)</f>
        <v>0</v>
      </c>
      <c r="AI7" s="48">
        <f>SUM(AI8:AI70)</f>
        <v>0</v>
      </c>
      <c r="AJ7" s="67">
        <f>+AF4</f>
        <v>0</v>
      </c>
      <c r="AL7" s="52"/>
      <c r="AM7" s="47">
        <f>SUM(AM8:AM70)</f>
        <v>0</v>
      </c>
      <c r="AN7" s="48">
        <f>SUM(AN8:AN70)</f>
        <v>0</v>
      </c>
      <c r="AO7" s="48">
        <f>SUM(AO8:AO70)</f>
        <v>0</v>
      </c>
      <c r="AP7" s="67">
        <f>+AL4</f>
        <v>0</v>
      </c>
      <c r="AR7" s="52"/>
      <c r="AS7" s="47">
        <f>SUM(AS8:AS70)</f>
        <v>0</v>
      </c>
      <c r="AT7" s="48">
        <f>SUM(AT8:AT70)</f>
        <v>0</v>
      </c>
      <c r="AU7" s="48">
        <f>SUM(AU8:AU70)</f>
        <v>0</v>
      </c>
      <c r="AV7" s="67">
        <f>+AR4</f>
        <v>0</v>
      </c>
      <c r="AX7" s="52"/>
      <c r="AY7" s="47">
        <f>SUM(AY8:AY70)</f>
        <v>0</v>
      </c>
      <c r="AZ7" s="48">
        <f>SUM(AZ8:AZ70)</f>
        <v>0</v>
      </c>
      <c r="BA7" s="48">
        <f>SUM(BA8:BA70)</f>
        <v>0</v>
      </c>
      <c r="BB7" s="67">
        <f>+AX4</f>
        <v>0</v>
      </c>
      <c r="BD7" s="52"/>
      <c r="BE7" s="47">
        <f>SUM(BE8:BE70)</f>
        <v>0</v>
      </c>
      <c r="BF7" s="48">
        <f>SUM(BF8:BF70)</f>
        <v>0</v>
      </c>
      <c r="BG7" s="48">
        <f>SUM(BG8:BG70)</f>
        <v>0</v>
      </c>
      <c r="BH7" s="67">
        <f>+BD4</f>
        <v>0</v>
      </c>
      <c r="BJ7" s="129"/>
      <c r="BK7" s="47">
        <f>SUM(BK8:BK70)</f>
        <v>0</v>
      </c>
      <c r="BL7" s="48">
        <f>SUM(BL8:BL70)</f>
        <v>0</v>
      </c>
      <c r="BM7" s="48">
        <f>SUM(BM8:BM70)</f>
        <v>0</v>
      </c>
      <c r="BN7" s="67">
        <f>+BJ4</f>
        <v>0</v>
      </c>
      <c r="BP7" s="52"/>
      <c r="BQ7" s="47">
        <f>SUM(BQ8:BQ70)</f>
        <v>0</v>
      </c>
      <c r="BR7" s="48">
        <f>SUM(BR8:BR70)</f>
        <v>0</v>
      </c>
      <c r="BS7" s="48">
        <f>SUM(BS8:BS70)</f>
        <v>0</v>
      </c>
      <c r="BT7" s="67">
        <f>+BP4</f>
        <v>0</v>
      </c>
      <c r="BV7" s="52"/>
      <c r="BW7" s="47">
        <f>SUM(BW8:BW70)</f>
        <v>0</v>
      </c>
      <c r="BX7" s="48">
        <f>SUM(BX8:BX70)</f>
        <v>0</v>
      </c>
      <c r="BY7" s="48">
        <f>SUM(BY8:BY70)</f>
        <v>0</v>
      </c>
      <c r="BZ7" s="67">
        <f>+BV4</f>
        <v>0</v>
      </c>
      <c r="CB7" s="52"/>
      <c r="CC7" s="47">
        <f>SUM(CC8:CC70)</f>
        <v>0</v>
      </c>
      <c r="CD7" s="48">
        <f>SUM(CD8:CD70)</f>
        <v>0</v>
      </c>
      <c r="CE7" s="48">
        <f>SUM(CE8:CE70)</f>
        <v>0</v>
      </c>
      <c r="CF7" s="67">
        <f>+CB4</f>
        <v>0</v>
      </c>
      <c r="CH7" s="52"/>
      <c r="CI7" s="47">
        <f>SUM(CI8:CI70)</f>
        <v>0</v>
      </c>
      <c r="CJ7" s="48">
        <f>SUM(CJ8:CJ70)</f>
        <v>0</v>
      </c>
      <c r="CK7" s="48">
        <f>SUM(CK8:CK70)</f>
        <v>0</v>
      </c>
      <c r="CL7" s="67">
        <f>+CH4</f>
        <v>0</v>
      </c>
      <c r="CN7" s="52"/>
      <c r="CO7" s="47">
        <f>SUM(CO8:CO70)</f>
        <v>0</v>
      </c>
      <c r="CP7" s="48">
        <f>SUM(CP8:CP70)</f>
        <v>0</v>
      </c>
      <c r="CQ7" s="48">
        <f>SUM(CQ8:CQ70)</f>
        <v>0</v>
      </c>
      <c r="CR7" s="67">
        <f>+CN4</f>
        <v>0</v>
      </c>
      <c r="CT7" s="52"/>
      <c r="CU7" s="47">
        <f>SUM(CU8:CU70)</f>
        <v>0</v>
      </c>
      <c r="CV7" s="48">
        <f>SUM(CV8:CV70)</f>
        <v>0</v>
      </c>
      <c r="CW7" s="48">
        <f>SUM(CW8:CW70)</f>
        <v>0</v>
      </c>
      <c r="CX7" s="67">
        <f>+CT4</f>
        <v>0</v>
      </c>
      <c r="CZ7" s="52"/>
      <c r="DA7" s="47">
        <f>SUM(DA8:DA70)</f>
        <v>0</v>
      </c>
      <c r="DB7" s="48">
        <f>SUM(DB8:DB70)</f>
        <v>0</v>
      </c>
      <c r="DC7" s="48">
        <f>SUM(DC8:DC70)</f>
        <v>0</v>
      </c>
      <c r="DD7" s="67">
        <f>+CZ4</f>
        <v>0</v>
      </c>
      <c r="DF7" s="52"/>
      <c r="DG7" s="47">
        <f>SUM(DG8:DG70)</f>
        <v>0</v>
      </c>
      <c r="DH7" s="48">
        <f>SUM(DH8:DH70)</f>
        <v>0</v>
      </c>
      <c r="DI7" s="48">
        <f>SUM(DI8:DI70)</f>
        <v>0</v>
      </c>
      <c r="DJ7" s="67">
        <f>+DF4</f>
        <v>0</v>
      </c>
      <c r="DL7" s="52"/>
      <c r="DM7" s="47">
        <f>SUM(DM8:DM70)</f>
        <v>0</v>
      </c>
      <c r="DN7" s="48">
        <f>SUM(DN8:DN70)</f>
        <v>0</v>
      </c>
      <c r="DO7" s="48">
        <f>SUM(DO8:DO70)</f>
        <v>0</v>
      </c>
      <c r="DP7" s="67">
        <f>+DL4</f>
        <v>0</v>
      </c>
      <c r="DR7" s="52"/>
      <c r="DS7" s="47">
        <f>SUM(DS8:DS70)</f>
        <v>0</v>
      </c>
      <c r="DT7" s="48">
        <f>SUM(DT8:DT70)</f>
        <v>0</v>
      </c>
      <c r="DU7" s="48">
        <f>SUM(DU8:DU70)</f>
        <v>0</v>
      </c>
      <c r="DV7" s="67">
        <f>+DR4</f>
        <v>0</v>
      </c>
      <c r="DX7" s="52"/>
      <c r="DY7" s="47">
        <f>SUM(DY8:DY70)</f>
        <v>0</v>
      </c>
      <c r="DZ7" s="48">
        <f>SUM(DZ8:DZ70)</f>
        <v>0</v>
      </c>
      <c r="EA7" s="48">
        <f>SUM(EA8:EA70)</f>
        <v>0</v>
      </c>
      <c r="EB7" s="67">
        <f>+DX4</f>
        <v>0</v>
      </c>
      <c r="ED7" s="52"/>
      <c r="EE7" s="47">
        <f>SUM(EE8:EE70)</f>
        <v>0</v>
      </c>
      <c r="EF7" s="48">
        <f>SUM(EF8:EF70)</f>
        <v>0</v>
      </c>
      <c r="EG7" s="48">
        <f>SUM(EG8:EG70)</f>
        <v>0</v>
      </c>
      <c r="EH7" s="67">
        <f>+ED4</f>
        <v>0</v>
      </c>
      <c r="EJ7" s="52"/>
      <c r="EK7" s="47">
        <f>SUM(EK8:EK70)</f>
        <v>0</v>
      </c>
      <c r="EL7" s="48">
        <f>SUM(EL8:EL70)</f>
        <v>0</v>
      </c>
      <c r="EM7" s="48">
        <f>SUM(EM8:EM70)</f>
        <v>0</v>
      </c>
      <c r="EN7" s="67">
        <f>+EJ4</f>
        <v>0</v>
      </c>
      <c r="EP7" s="52"/>
      <c r="EQ7" s="47">
        <f>SUM(EQ8:EQ70)</f>
        <v>0</v>
      </c>
      <c r="ER7" s="48">
        <f>SUM(ER8:ER70)</f>
        <v>0</v>
      </c>
      <c r="ES7" s="48">
        <f>SUM(ES8:ES70)</f>
        <v>0</v>
      </c>
      <c r="ET7" s="67">
        <f>+EP4</f>
        <v>0</v>
      </c>
      <c r="EV7" s="52"/>
      <c r="EW7" s="47">
        <f>SUM(EW8:EW70)</f>
        <v>0</v>
      </c>
      <c r="EX7" s="48">
        <f>SUM(EX8:EX70)</f>
        <v>0</v>
      </c>
      <c r="EY7" s="48">
        <f>SUM(EY8:EY70)</f>
        <v>0</v>
      </c>
      <c r="EZ7" s="67">
        <f>+EV4</f>
        <v>0</v>
      </c>
      <c r="FB7" s="52"/>
      <c r="FC7" s="47">
        <f>SUM(FC8:FC70)</f>
        <v>0</v>
      </c>
      <c r="FD7" s="48">
        <f>SUM(FD8:FD70)</f>
        <v>0</v>
      </c>
      <c r="FE7" s="48">
        <f>SUM(FE8:FE70)</f>
        <v>0</v>
      </c>
      <c r="FF7" s="67">
        <f>+FB4</f>
        <v>0</v>
      </c>
      <c r="FH7" s="52"/>
      <c r="FI7" s="47">
        <f>SUM(FI8:FI70)</f>
        <v>0</v>
      </c>
      <c r="FJ7" s="48">
        <f>SUM(FJ8:FJ70)</f>
        <v>0</v>
      </c>
      <c r="FK7" s="48">
        <f>SUM(FK8:FK70)</f>
        <v>0</v>
      </c>
      <c r="FL7" s="67">
        <f>+FH4</f>
        <v>0</v>
      </c>
      <c r="FN7" s="52"/>
      <c r="FO7" s="47">
        <f>SUM(FO8:FO70)</f>
        <v>0</v>
      </c>
      <c r="FP7" s="48">
        <f>SUM(FP8:FP70)</f>
        <v>0</v>
      </c>
      <c r="FQ7" s="48">
        <f>SUM(FQ8:FQ70)</f>
        <v>0</v>
      </c>
      <c r="FR7" s="67">
        <f>+FN4</f>
        <v>0</v>
      </c>
      <c r="FT7" s="52"/>
      <c r="FU7" s="47">
        <f>SUM(FU8:FU70)</f>
        <v>0</v>
      </c>
      <c r="FV7" s="48">
        <f>SUM(FV8:FV70)</f>
        <v>0</v>
      </c>
      <c r="FW7" s="48">
        <f>SUM(FW8:FW70)</f>
        <v>0</v>
      </c>
      <c r="FX7" s="67">
        <f>+FT4</f>
        <v>0</v>
      </c>
      <c r="FZ7" s="52"/>
      <c r="GA7" s="47">
        <f>SUM(GA8:GA70)</f>
        <v>0</v>
      </c>
      <c r="GB7" s="48">
        <f>SUM(GB8:GB70)</f>
        <v>0</v>
      </c>
      <c r="GC7" s="48">
        <f>SUM(GC8:GC70)</f>
        <v>0</v>
      </c>
      <c r="GD7" s="67">
        <f>+FZ4</f>
        <v>0</v>
      </c>
      <c r="GF7" s="52"/>
      <c r="GG7" s="47">
        <f>SUM(GG8:GG88)</f>
        <v>0</v>
      </c>
      <c r="GH7" s="48">
        <f>SUM(GH8:GH88)</f>
        <v>0</v>
      </c>
      <c r="GI7" s="48">
        <f>SUM(GI8:GI88)</f>
        <v>0</v>
      </c>
      <c r="GJ7" s="67">
        <f>+GF4</f>
        <v>0</v>
      </c>
      <c r="GL7" s="52"/>
      <c r="GM7" s="47">
        <f>SUM(GM8:GM70)</f>
        <v>0</v>
      </c>
      <c r="GN7" s="48">
        <f>SUM(GN8:GN70)</f>
        <v>0</v>
      </c>
      <c r="GO7" s="48">
        <f>SUM(GO8:GO70)</f>
        <v>0</v>
      </c>
      <c r="GP7" s="67">
        <f>+GL4</f>
        <v>0</v>
      </c>
      <c r="GR7" s="52"/>
      <c r="GS7" s="47">
        <f>SUM(GS8:GS70)</f>
        <v>0</v>
      </c>
      <c r="GT7" s="48">
        <f>SUM(GT8:GT70)</f>
        <v>0</v>
      </c>
      <c r="GU7" s="48">
        <f>SUM(GU8:GU70)</f>
        <v>0</v>
      </c>
      <c r="GV7" s="67">
        <f>+GR4</f>
        <v>0</v>
      </c>
      <c r="GX7" s="52"/>
      <c r="GY7" s="47">
        <f>SUM(GY8:GY70)</f>
        <v>0</v>
      </c>
      <c r="GZ7" s="48">
        <f>SUM(GZ8:GZ70)</f>
        <v>0</v>
      </c>
      <c r="HA7" s="48">
        <f>SUM(HA8:HA70)</f>
        <v>0</v>
      </c>
      <c r="HB7" s="67">
        <f>+GX4</f>
        <v>0</v>
      </c>
      <c r="HD7" s="52"/>
      <c r="HE7" s="47">
        <f>SUM(HE8:HE70)</f>
        <v>0</v>
      </c>
      <c r="HF7" s="48">
        <f>SUM(HF8:HF70)</f>
        <v>0</v>
      </c>
      <c r="HG7" s="48">
        <f>SUM(HG8:HG70)</f>
        <v>0</v>
      </c>
      <c r="HH7" s="67">
        <f>+HD4</f>
        <v>0</v>
      </c>
      <c r="HJ7" s="52"/>
      <c r="HK7" s="47">
        <f>SUM(HK8:HK70)</f>
        <v>0</v>
      </c>
      <c r="HL7" s="48">
        <f>SUM(HL8:HL70)</f>
        <v>0</v>
      </c>
      <c r="HM7" s="48">
        <f>SUM(HM8:HM70)</f>
        <v>0</v>
      </c>
      <c r="HN7" s="67">
        <f>+HJ4</f>
        <v>0</v>
      </c>
      <c r="HP7" s="52"/>
      <c r="HQ7" s="47">
        <f>SUM(HQ8:HQ70)</f>
        <v>0</v>
      </c>
      <c r="HR7" s="48">
        <f>SUM(HR8:HR70)</f>
        <v>0</v>
      </c>
      <c r="HS7" s="48">
        <f>SUM(HS8:HS70)</f>
        <v>0</v>
      </c>
      <c r="HT7" s="67">
        <f>+HP4</f>
        <v>0</v>
      </c>
      <c r="HV7" s="52"/>
      <c r="HW7" s="47">
        <f>SUM(HW8:HW70)</f>
        <v>0</v>
      </c>
      <c r="HX7" s="48">
        <f>SUM(HX8:HX70)</f>
        <v>0</v>
      </c>
      <c r="HY7" s="48">
        <f>SUM(HY8:HY70)</f>
        <v>0</v>
      </c>
      <c r="HZ7" s="67">
        <f>+HV4</f>
        <v>0</v>
      </c>
      <c r="IB7" s="52"/>
      <c r="IC7" s="47">
        <f>SUM(IC8:IC70)</f>
        <v>0</v>
      </c>
      <c r="ID7" s="48">
        <f>SUM(ID8:ID70)</f>
        <v>0</v>
      </c>
      <c r="IE7" s="48">
        <f>SUM(IE8:IE70)</f>
        <v>0</v>
      </c>
      <c r="IF7" s="67">
        <f>+IB4</f>
        <v>0</v>
      </c>
    </row>
    <row r="8" spans="1:240" x14ac:dyDescent="0.25">
      <c r="B8" s="49"/>
      <c r="C8" s="44"/>
      <c r="D8" s="44"/>
      <c r="E8" s="53">
        <f>IF(C8=0,0,(C8-D8))</f>
        <v>0</v>
      </c>
      <c r="F8" s="44" t="b">
        <f>IF(C8=0,FALSE,(D8/C8))</f>
        <v>0</v>
      </c>
      <c r="H8" s="49"/>
      <c r="I8" s="44"/>
      <c r="J8" s="44"/>
      <c r="K8" s="53">
        <f>IF(I8=0,0,(I8-J8))</f>
        <v>0</v>
      </c>
      <c r="L8" s="44" t="b">
        <f>IF(I8=0,FALSE,(J8/I8))</f>
        <v>0</v>
      </c>
      <c r="N8" s="49"/>
      <c r="O8" s="44"/>
      <c r="P8" s="44"/>
      <c r="Q8" s="53">
        <f>IF(O8=0,0,(O8-P8))</f>
        <v>0</v>
      </c>
      <c r="R8" s="44" t="b">
        <f>IF(O8=0,FALSE,(P8/O8))</f>
        <v>0</v>
      </c>
      <c r="T8" s="49"/>
      <c r="U8" s="44"/>
      <c r="V8" s="44"/>
      <c r="W8" s="53">
        <f>IF(U8=0,0,(U8-V8))</f>
        <v>0</v>
      </c>
      <c r="X8" s="44" t="b">
        <f>IF(U8=0,FALSE,(V8/U8))</f>
        <v>0</v>
      </c>
      <c r="Z8" s="49"/>
      <c r="AA8" s="44"/>
      <c r="AB8" s="44"/>
      <c r="AC8" s="53">
        <f>IF(AA8=0,0,(AA8-AB8))</f>
        <v>0</v>
      </c>
      <c r="AD8" s="44" t="b">
        <f>IF(AA8=0,FALSE,(AB8/AA8))</f>
        <v>0</v>
      </c>
      <c r="AF8" s="49"/>
      <c r="AG8" s="44"/>
      <c r="AH8" s="44"/>
      <c r="AI8" s="53">
        <f>IF(AG8=0,0,(AG8-AH8))</f>
        <v>0</v>
      </c>
      <c r="AJ8" s="44" t="b">
        <f>IF(AG8=0,FALSE,(AH8/AG8))</f>
        <v>0</v>
      </c>
      <c r="AL8" s="49"/>
      <c r="AM8" s="44"/>
      <c r="AN8" s="44"/>
      <c r="AO8" s="53">
        <f>IF(AM8=0,0,(AM8-AN8))</f>
        <v>0</v>
      </c>
      <c r="AP8" s="44" t="b">
        <f>IF(AM8=0,FALSE,(AN8/AM8))</f>
        <v>0</v>
      </c>
      <c r="AR8" s="49"/>
      <c r="AS8" s="44"/>
      <c r="AT8" s="44"/>
      <c r="AU8" s="53">
        <f>IF(AS8=0,0,(AS8-AT8))</f>
        <v>0</v>
      </c>
      <c r="AV8" s="44" t="b">
        <f>IF(AS8=0,FALSE,(AT8/AS8))</f>
        <v>0</v>
      </c>
      <c r="AX8" s="49"/>
      <c r="AY8" s="44"/>
      <c r="AZ8" s="44"/>
      <c r="BA8" s="53">
        <f>IF(AY8=0,0,(AY8-AZ8))</f>
        <v>0</v>
      </c>
      <c r="BB8" s="44" t="b">
        <f>IF(AY8=0,FALSE,(AZ8/AY8))</f>
        <v>0</v>
      </c>
      <c r="BD8" s="49"/>
      <c r="BE8" s="44"/>
      <c r="BF8" s="44"/>
      <c r="BG8" s="53">
        <f>IF(BE8=0,0,(BE8-BF8))</f>
        <v>0</v>
      </c>
      <c r="BH8" s="44" t="b">
        <f>IF(BE8=0,FALSE,(BF8/BE8))</f>
        <v>0</v>
      </c>
      <c r="BJ8" s="49"/>
      <c r="BK8" s="44"/>
      <c r="BL8" s="44"/>
      <c r="BM8" s="53">
        <f>IF(BK8=0,0,(BK8-BL8))</f>
        <v>0</v>
      </c>
      <c r="BN8" s="44" t="b">
        <f>IF(BK8=0,FALSE,(BL8/BK8))</f>
        <v>0</v>
      </c>
      <c r="BP8" s="49"/>
      <c r="BQ8" s="44"/>
      <c r="BR8" s="44"/>
      <c r="BS8" s="53">
        <f>IF(BQ8=0,0,(BQ8-BR8))</f>
        <v>0</v>
      </c>
      <c r="BT8" s="44" t="b">
        <f>IF(BQ8=0,FALSE,(BR8/BQ8))</f>
        <v>0</v>
      </c>
      <c r="BV8" s="49"/>
      <c r="BW8" s="44"/>
      <c r="BX8" s="44"/>
      <c r="BY8" s="53">
        <f>IF(BW8=0,0,(BW8-BX8))</f>
        <v>0</v>
      </c>
      <c r="BZ8" s="44" t="b">
        <f>IF(BW8=0,FALSE,(BX8/BW8))</f>
        <v>0</v>
      </c>
      <c r="CB8" s="49"/>
      <c r="CC8" s="44"/>
      <c r="CD8" s="44"/>
      <c r="CE8" s="53">
        <f>IF(CC8=0,0,(CC8-CD8))</f>
        <v>0</v>
      </c>
      <c r="CF8" s="44" t="b">
        <f>IF(CC8=0,FALSE,(CD8/CC8))</f>
        <v>0</v>
      </c>
      <c r="CH8" s="49"/>
      <c r="CI8" s="44"/>
      <c r="CJ8" s="44"/>
      <c r="CK8" s="53">
        <f>IF(CI8=0,0,(CI8-CJ8))</f>
        <v>0</v>
      </c>
      <c r="CL8" s="44" t="b">
        <f>IF(CI8=0,FALSE,(CJ8/CI8))</f>
        <v>0</v>
      </c>
      <c r="CN8" s="213"/>
      <c r="CO8" s="214"/>
      <c r="CP8" s="214"/>
      <c r="CQ8" s="53">
        <f>IF(CO8=0,0,(CO8-CP8))</f>
        <v>0</v>
      </c>
      <c r="CR8" s="44" t="b">
        <f>IF(CO8=0,FALSE,(CP8/CO8))</f>
        <v>0</v>
      </c>
      <c r="CT8" s="49"/>
      <c r="CU8" s="44"/>
      <c r="CV8" s="44"/>
      <c r="CW8" s="53">
        <f>IF(CU8=0,0,(CU8-CV8))</f>
        <v>0</v>
      </c>
      <c r="CX8" s="44" t="b">
        <f>IF(CU8=0,FALSE,(CV8/CU8))</f>
        <v>0</v>
      </c>
      <c r="CZ8" s="49"/>
      <c r="DA8" s="44"/>
      <c r="DB8" s="44"/>
      <c r="DC8" s="53">
        <f>IF(DA8=0,0,(DA8-DB8))</f>
        <v>0</v>
      </c>
      <c r="DD8" s="44" t="b">
        <f>IF(DA8=0,FALSE,(DB8/DA8))</f>
        <v>0</v>
      </c>
      <c r="DF8" s="49"/>
      <c r="DG8" s="44"/>
      <c r="DH8" s="44"/>
      <c r="DI8" s="53">
        <f>IF(DG8=0,0,(DG8-DH8))</f>
        <v>0</v>
      </c>
      <c r="DJ8" s="44" t="b">
        <f>IF(DG8=0,FALSE,(DH8/DG8))</f>
        <v>0</v>
      </c>
      <c r="DL8" s="49"/>
      <c r="DM8" s="44"/>
      <c r="DN8" s="44"/>
      <c r="DO8" s="53">
        <f>IF(DM8=0,0,(DM8-DN8))</f>
        <v>0</v>
      </c>
      <c r="DP8" s="44" t="b">
        <f>IF(DM8=0,FALSE,(DN8/DM8))</f>
        <v>0</v>
      </c>
      <c r="DR8" s="49"/>
      <c r="DS8" s="44"/>
      <c r="DT8" s="44"/>
      <c r="DU8" s="53">
        <f>IF(DS8=0,0,(DS8-DT8))</f>
        <v>0</v>
      </c>
      <c r="DV8" s="44" t="b">
        <f>IF(DS8=0,FALSE,(DT8/DS8))</f>
        <v>0</v>
      </c>
      <c r="DX8" s="49"/>
      <c r="DY8" s="44"/>
      <c r="DZ8" s="44"/>
      <c r="EA8" s="53">
        <f>IF(DY8=0,0,(DY8-DZ8))</f>
        <v>0</v>
      </c>
      <c r="EB8" s="44" t="b">
        <f>IF(DY8=0,FALSE,(DZ8/DY8))</f>
        <v>0</v>
      </c>
      <c r="ED8" s="49"/>
      <c r="EE8" s="44"/>
      <c r="EF8" s="44"/>
      <c r="EG8" s="53">
        <f>IF(EE8=0,0,(EE8-EF8))</f>
        <v>0</v>
      </c>
      <c r="EH8" s="44" t="b">
        <f>IF(EE8=0,FALSE,(EF8/EE8))</f>
        <v>0</v>
      </c>
      <c r="EJ8" s="49"/>
      <c r="EK8" s="44"/>
      <c r="EL8" s="44"/>
      <c r="EM8" s="53">
        <f>IF(EK8=0,0,(EK8-EL8))</f>
        <v>0</v>
      </c>
      <c r="EN8" s="44" t="b">
        <f>IF(EK8=0,FALSE,(EL8/EK8))</f>
        <v>0</v>
      </c>
      <c r="EP8" s="49"/>
      <c r="EQ8" s="44"/>
      <c r="ER8" s="44"/>
      <c r="ES8" s="53">
        <f>IF(EQ8=0,0,(EQ8-ER8))</f>
        <v>0</v>
      </c>
      <c r="ET8" s="44" t="b">
        <f>IF(EQ8=0,FALSE,(ER8/EQ8))</f>
        <v>0</v>
      </c>
      <c r="EV8" s="49"/>
      <c r="EW8" s="44"/>
      <c r="EX8" s="44"/>
      <c r="EY8" s="53">
        <f>IF(EW8=0,0,(EW8-EX8))</f>
        <v>0</v>
      </c>
      <c r="EZ8" s="44" t="b">
        <f>IF(EW8=0,FALSE,(EX8/EW8))</f>
        <v>0</v>
      </c>
      <c r="FB8" s="49"/>
      <c r="FC8" s="44"/>
      <c r="FD8" s="44"/>
      <c r="FE8" s="53">
        <f>IF(FC8=0,0,(FC8-FD8))</f>
        <v>0</v>
      </c>
      <c r="FF8" s="44" t="b">
        <f>IF(FC8=0,FALSE,(FD8/FC8))</f>
        <v>0</v>
      </c>
      <c r="FH8" s="49"/>
      <c r="FI8" s="44"/>
      <c r="FJ8" s="44"/>
      <c r="FK8" s="53">
        <f>IF(FI8=0,0,(FI8-FJ8))</f>
        <v>0</v>
      </c>
      <c r="FL8" s="44" t="b">
        <f>IF(FI8=0,FALSE,(FJ8/FI8))</f>
        <v>0</v>
      </c>
      <c r="FN8" s="213"/>
      <c r="FO8" s="147"/>
      <c r="FP8" s="147"/>
      <c r="FQ8" s="53">
        <f>IF(FO8=0,0,(FO8-FP8))</f>
        <v>0</v>
      </c>
      <c r="FR8" s="44" t="b">
        <f>IF(FO8=0,FALSE,(FP8/FO8))</f>
        <v>0</v>
      </c>
      <c r="FT8" s="49"/>
      <c r="FU8" s="140"/>
      <c r="FV8" s="141"/>
      <c r="FW8" s="53">
        <f>IF(FU8=0,0,(FU8-FV8))</f>
        <v>0</v>
      </c>
      <c r="FX8" s="44" t="b">
        <f>IF(FU8=0,FALSE,(FV8/FU8))</f>
        <v>0</v>
      </c>
      <c r="FZ8" s="49"/>
      <c r="GA8" s="44"/>
      <c r="GB8" s="44"/>
      <c r="GC8" s="53">
        <f>IF(GA8=0,0,(GA8-GB8))</f>
        <v>0</v>
      </c>
      <c r="GD8" s="44" t="b">
        <f>IF(GA8=0,FALSE,(GB8/GA8))</f>
        <v>0</v>
      </c>
      <c r="GF8" s="49"/>
      <c r="GG8" s="44"/>
      <c r="GH8" s="44"/>
      <c r="GI8" s="53">
        <f>IF(GG8=0,0,(GG8-GH8))</f>
        <v>0</v>
      </c>
      <c r="GJ8" s="44" t="b">
        <f>IF(GG8=0,FALSE,(GH8/GG8))</f>
        <v>0</v>
      </c>
      <c r="GL8" s="49"/>
      <c r="GM8" s="44"/>
      <c r="GN8" s="44"/>
      <c r="GO8" s="53">
        <f>IF(GM8=0,0,(GM8-GN8))</f>
        <v>0</v>
      </c>
      <c r="GP8" s="44" t="b">
        <f>IF(GM8=0,FALSE,(GN8/GM8))</f>
        <v>0</v>
      </c>
      <c r="GR8" s="49"/>
      <c r="GS8" s="44"/>
      <c r="GT8" s="44"/>
      <c r="GU8" s="53">
        <f>IF(GS8=0,0,(GS8-GT8))</f>
        <v>0</v>
      </c>
      <c r="GV8" s="44" t="b">
        <f>IF(GS8=0,FALSE,(GT8/GS8))</f>
        <v>0</v>
      </c>
      <c r="GX8" s="49"/>
      <c r="GY8" s="44"/>
      <c r="GZ8" s="44"/>
      <c r="HA8" s="53">
        <f>IF(GY8=0,0,(GY8-GZ8))</f>
        <v>0</v>
      </c>
      <c r="HB8" s="44" t="b">
        <f>IF(GY8=0,FALSE,(GZ8/GY8))</f>
        <v>0</v>
      </c>
      <c r="HD8" s="49"/>
      <c r="HE8" s="44"/>
      <c r="HF8" s="44"/>
      <c r="HG8" s="53">
        <f>IF(HE8=0,0,(HE8-HF8))</f>
        <v>0</v>
      </c>
      <c r="HH8" s="44" t="b">
        <f>IF(HE8=0,FALSE,(HF8/HE8))</f>
        <v>0</v>
      </c>
      <c r="HJ8" s="49"/>
      <c r="HK8" s="44"/>
      <c r="HL8" s="44"/>
      <c r="HM8" s="53">
        <f>IF(HK8=0,0,(HK8-HL8))</f>
        <v>0</v>
      </c>
      <c r="HN8" s="44" t="b">
        <f>IF(HK8=0,FALSE,(HL8/HK8))</f>
        <v>0</v>
      </c>
      <c r="HP8" s="49"/>
      <c r="HQ8" s="44"/>
      <c r="HR8" s="44"/>
      <c r="HS8" s="53">
        <f>IF(HQ8=0,0,(HQ8-HR8))</f>
        <v>0</v>
      </c>
      <c r="HT8" s="44" t="b">
        <f>IF(HQ8=0,FALSE,(HR8/HQ8))</f>
        <v>0</v>
      </c>
      <c r="HV8" s="49"/>
      <c r="HW8" s="44"/>
      <c r="HX8" s="44"/>
      <c r="HY8" s="53">
        <f>IF(HW8=0,0,(HW8-HX8))</f>
        <v>0</v>
      </c>
      <c r="HZ8" s="44" t="b">
        <f>IF(HW8=0,FALSE,(HX8/HW8))</f>
        <v>0</v>
      </c>
      <c r="IB8" s="49"/>
      <c r="IC8" s="44"/>
      <c r="ID8" s="44"/>
      <c r="IE8" s="53">
        <f>IF(IC8=0,0,(IC8-ID8))</f>
        <v>0</v>
      </c>
      <c r="IF8" s="44" t="b">
        <f>IF(IC8=0,FALSE,(ID8/IC8))</f>
        <v>0</v>
      </c>
    </row>
    <row r="9" spans="1:240" x14ac:dyDescent="0.25">
      <c r="B9" s="42"/>
      <c r="C9" s="43"/>
      <c r="D9" s="43"/>
      <c r="E9" s="54">
        <f t="shared" ref="E9:E70" si="0">IF(C9=0,0,(C9-D9))</f>
        <v>0</v>
      </c>
      <c r="F9" s="43" t="b">
        <f t="shared" ref="F9:F70" si="1">IF(C9=0,FALSE,(D9/C9))</f>
        <v>0</v>
      </c>
      <c r="H9" s="42"/>
      <c r="I9" s="43"/>
      <c r="J9" s="43"/>
      <c r="K9" s="54">
        <f t="shared" ref="K9:K70" si="2">IF(I9=0,0,(I9-J9))</f>
        <v>0</v>
      </c>
      <c r="L9" s="43" t="b">
        <f t="shared" ref="L9:L70" si="3">IF(I9=0,FALSE,(J9/I9))</f>
        <v>0</v>
      </c>
      <c r="N9" s="42"/>
      <c r="O9" s="43"/>
      <c r="P9" s="43"/>
      <c r="Q9" s="54">
        <f t="shared" ref="Q9:Q70" si="4">IF(O9=0,0,(O9-P9))</f>
        <v>0</v>
      </c>
      <c r="R9" s="43" t="b">
        <f t="shared" ref="R9:R70" si="5">IF(O9=0,FALSE,(P9/O9))</f>
        <v>0</v>
      </c>
      <c r="T9" s="42"/>
      <c r="U9" s="43"/>
      <c r="V9" s="43"/>
      <c r="W9" s="54">
        <f t="shared" ref="W9:W70" si="6">IF(U9=0,0,(U9-V9))</f>
        <v>0</v>
      </c>
      <c r="X9" s="43" t="b">
        <f t="shared" ref="X9:X70" si="7">IF(U9=0,FALSE,(V9/U9))</f>
        <v>0</v>
      </c>
      <c r="Z9" s="42"/>
      <c r="AA9" s="43"/>
      <c r="AB9" s="43"/>
      <c r="AC9" s="54">
        <f t="shared" ref="AC9:AC70" si="8">IF(AA9=0,0,(AA9-AB9))</f>
        <v>0</v>
      </c>
      <c r="AD9" s="43" t="b">
        <f t="shared" ref="AD9:AD70" si="9">IF(AA9=0,FALSE,(AB9/AA9))</f>
        <v>0</v>
      </c>
      <c r="AF9" s="42"/>
      <c r="AG9" s="43"/>
      <c r="AH9" s="43"/>
      <c r="AI9" s="54">
        <f t="shared" ref="AI9:AI70" si="10">IF(AG9=0,0,(AG9-AH9))</f>
        <v>0</v>
      </c>
      <c r="AJ9" s="43" t="b">
        <f t="shared" ref="AJ9:AJ70" si="11">IF(AG9=0,FALSE,(AH9/AG9))</f>
        <v>0</v>
      </c>
      <c r="AL9" s="42"/>
      <c r="AM9" s="43"/>
      <c r="AN9" s="43"/>
      <c r="AO9" s="54">
        <f t="shared" ref="AO9:AO70" si="12">IF(AM9=0,0,(AM9-AN9))</f>
        <v>0</v>
      </c>
      <c r="AP9" s="43" t="b">
        <f t="shared" ref="AP9:AP70" si="13">IF(AM9=0,FALSE,(AN9/AM9))</f>
        <v>0</v>
      </c>
      <c r="AR9" s="42"/>
      <c r="AS9" s="43"/>
      <c r="AT9" s="43"/>
      <c r="AU9" s="54">
        <f t="shared" ref="AU9:AU70" si="14">IF(AS9=0,0,(AS9-AT9))</f>
        <v>0</v>
      </c>
      <c r="AV9" s="43" t="b">
        <f t="shared" ref="AV9:AV70" si="15">IF(AS9=0,FALSE,(AT9/AS9))</f>
        <v>0</v>
      </c>
      <c r="AX9" s="42"/>
      <c r="AY9" s="43"/>
      <c r="AZ9" s="43"/>
      <c r="BA9" s="54">
        <f t="shared" ref="BA9:BA70" si="16">IF(AY9=0,0,(AY9-AZ9))</f>
        <v>0</v>
      </c>
      <c r="BB9" s="43" t="b">
        <f t="shared" ref="BB9:BB70" si="17">IF(AY9=0,FALSE,(AZ9/AY9))</f>
        <v>0</v>
      </c>
      <c r="BD9" s="42"/>
      <c r="BE9" s="43"/>
      <c r="BF9" s="43"/>
      <c r="BG9" s="54">
        <f t="shared" ref="BG9:BG70" si="18">IF(BE9=0,0,(BE9-BF9))</f>
        <v>0</v>
      </c>
      <c r="BH9" s="43" t="b">
        <f t="shared" ref="BH9:BH70" si="19">IF(BE9=0,FALSE,(BF9/BE9))</f>
        <v>0</v>
      </c>
      <c r="BJ9" s="42"/>
      <c r="BK9" s="43"/>
      <c r="BL9" s="212"/>
      <c r="BM9" s="54">
        <f t="shared" ref="BM9:BM70" si="20">IF(BK9=0,0,(BK9-BL9))</f>
        <v>0</v>
      </c>
      <c r="BN9" s="43" t="b">
        <f t="shared" ref="BN9:BN70" si="21">IF(BK9=0,FALSE,(BL9/BK9))</f>
        <v>0</v>
      </c>
      <c r="BP9" s="42"/>
      <c r="BQ9" s="43"/>
      <c r="BR9" s="43"/>
      <c r="BS9" s="54">
        <f t="shared" ref="BS9:BS70" si="22">IF(BQ9=0,0,(BQ9-BR9))</f>
        <v>0</v>
      </c>
      <c r="BT9" s="43" t="b">
        <f t="shared" ref="BT9:BT70" si="23">IF(BQ9=0,FALSE,(BR9/BQ9))</f>
        <v>0</v>
      </c>
      <c r="BV9" s="42"/>
      <c r="BW9" s="43"/>
      <c r="BX9" s="43"/>
      <c r="BY9" s="54">
        <f t="shared" ref="BY9:BY70" si="24">IF(BW9=0,0,(BW9-BX9))</f>
        <v>0</v>
      </c>
      <c r="BZ9" s="43" t="b">
        <f t="shared" ref="BZ9:BZ70" si="25">IF(BW9=0,FALSE,(BX9/BW9))</f>
        <v>0</v>
      </c>
      <c r="CB9" s="42"/>
      <c r="CC9" s="43"/>
      <c r="CD9" s="43"/>
      <c r="CE9" s="54">
        <f t="shared" ref="CE9:CE70" si="26">IF(CC9=0,0,(CC9-CD9))</f>
        <v>0</v>
      </c>
      <c r="CF9" s="43" t="b">
        <f t="shared" ref="CF9:CF70" si="27">IF(CC9=0,FALSE,(CD9/CC9))</f>
        <v>0</v>
      </c>
      <c r="CH9" s="42"/>
      <c r="CI9" s="43"/>
      <c r="CJ9" s="43"/>
      <c r="CK9" s="54">
        <f t="shared" ref="CK9:CK70" si="28">IF(CI9=0,0,(CI9-CJ9))</f>
        <v>0</v>
      </c>
      <c r="CL9" s="43" t="b">
        <f t="shared" ref="CL9:CL70" si="29">IF(CI9=0,FALSE,(CJ9/CI9))</f>
        <v>0</v>
      </c>
      <c r="CN9" s="75"/>
      <c r="CO9" s="212"/>
      <c r="CP9" s="212"/>
      <c r="CQ9" s="54">
        <f t="shared" ref="CQ9:CQ70" si="30">IF(CO9=0,0,(CO9-CP9))</f>
        <v>0</v>
      </c>
      <c r="CR9" s="43" t="b">
        <f t="shared" ref="CR9:CR70" si="31">IF(CO9=0,FALSE,(CP9/CO9))</f>
        <v>0</v>
      </c>
      <c r="CT9" s="42"/>
      <c r="CU9" s="43"/>
      <c r="CV9" s="43"/>
      <c r="CW9" s="54">
        <f t="shared" ref="CW9:CW70" si="32">IF(CU9=0,0,(CU9-CV9))</f>
        <v>0</v>
      </c>
      <c r="CX9" s="43" t="b">
        <f t="shared" ref="CX9:CX70" si="33">IF(CU9=0,FALSE,(CV9/CU9))</f>
        <v>0</v>
      </c>
      <c r="CZ9" s="42"/>
      <c r="DA9" s="43"/>
      <c r="DB9" s="43"/>
      <c r="DC9" s="54">
        <f t="shared" ref="DC9:DC70" si="34">IF(DA9=0,0,(DA9-DB9))</f>
        <v>0</v>
      </c>
      <c r="DD9" s="43" t="b">
        <f t="shared" ref="DD9:DD70" si="35">IF(DA9=0,FALSE,(DB9/DA9))</f>
        <v>0</v>
      </c>
      <c r="DF9" s="42"/>
      <c r="DG9" s="43"/>
      <c r="DH9" s="43"/>
      <c r="DI9" s="54">
        <f t="shared" ref="DI9:DI70" si="36">IF(DG9=0,0,(DG9-DH9))</f>
        <v>0</v>
      </c>
      <c r="DJ9" s="43" t="b">
        <f t="shared" ref="DJ9:DJ70" si="37">IF(DG9=0,FALSE,(DH9/DG9))</f>
        <v>0</v>
      </c>
      <c r="DL9" s="42"/>
      <c r="DM9" s="43"/>
      <c r="DN9" s="43"/>
      <c r="DO9" s="54">
        <f t="shared" ref="DO9:DO70" si="38">IF(DM9=0,0,(DM9-DN9))</f>
        <v>0</v>
      </c>
      <c r="DP9" s="43" t="b">
        <f t="shared" ref="DP9:DP70" si="39">IF(DM9=0,FALSE,(DN9/DM9))</f>
        <v>0</v>
      </c>
      <c r="DR9" s="42"/>
      <c r="DS9" s="43"/>
      <c r="DT9" s="43"/>
      <c r="DU9" s="54">
        <f t="shared" ref="DU9:DU70" si="40">IF(DS9=0,0,(DS9-DT9))</f>
        <v>0</v>
      </c>
      <c r="DV9" s="43" t="b">
        <f t="shared" ref="DV9:DV70" si="41">IF(DS9=0,FALSE,(DT9/DS9))</f>
        <v>0</v>
      </c>
      <c r="DX9" s="42"/>
      <c r="DY9" s="43"/>
      <c r="DZ9" s="43"/>
      <c r="EA9" s="54">
        <f t="shared" ref="EA9:EA70" si="42">IF(DY9=0,0,(DY9-DZ9))</f>
        <v>0</v>
      </c>
      <c r="EB9" s="43" t="b">
        <f t="shared" ref="EB9:EB70" si="43">IF(DY9=0,FALSE,(DZ9/DY9))</f>
        <v>0</v>
      </c>
      <c r="ED9" s="42"/>
      <c r="EE9" s="43"/>
      <c r="EF9" s="43"/>
      <c r="EG9" s="54">
        <f t="shared" ref="EG9:EG70" si="44">IF(EE9=0,0,(EE9-EF9))</f>
        <v>0</v>
      </c>
      <c r="EH9" s="43" t="b">
        <f t="shared" ref="EH9:EH70" si="45">IF(EE9=0,FALSE,(EF9/EE9))</f>
        <v>0</v>
      </c>
      <c r="EJ9" s="42"/>
      <c r="EK9" s="43"/>
      <c r="EL9" s="43"/>
      <c r="EM9" s="54">
        <f t="shared" ref="EM9:EM70" si="46">IF(EK9=0,0,(EK9-EL9))</f>
        <v>0</v>
      </c>
      <c r="EN9" s="43" t="b">
        <f t="shared" ref="EN9:EN70" si="47">IF(EK9=0,FALSE,(EL9/EK9))</f>
        <v>0</v>
      </c>
      <c r="EP9" s="42"/>
      <c r="EQ9" s="43"/>
      <c r="ER9" s="43"/>
      <c r="ES9" s="54">
        <f t="shared" ref="ES9:ES70" si="48">IF(EQ9=0,0,(EQ9-ER9))</f>
        <v>0</v>
      </c>
      <c r="ET9" s="43" t="b">
        <f t="shared" ref="ET9:ET70" si="49">IF(EQ9=0,FALSE,(ER9/EQ9))</f>
        <v>0</v>
      </c>
      <c r="EV9" s="42"/>
      <c r="EW9" s="43"/>
      <c r="EX9" s="43"/>
      <c r="EY9" s="54">
        <f t="shared" ref="EY9:EY70" si="50">IF(EW9=0,0,(EW9-EX9))</f>
        <v>0</v>
      </c>
      <c r="EZ9" s="43" t="b">
        <f t="shared" ref="EZ9:EZ70" si="51">IF(EW9=0,FALSE,(EX9/EW9))</f>
        <v>0</v>
      </c>
      <c r="FB9" s="42"/>
      <c r="FC9" s="43"/>
      <c r="FD9" s="43"/>
      <c r="FE9" s="54">
        <f t="shared" ref="FE9:FE70" si="52">IF(FC9=0,0,(FC9-FD9))</f>
        <v>0</v>
      </c>
      <c r="FF9" s="43" t="b">
        <f t="shared" ref="FF9:FF70" si="53">IF(FC9=0,FALSE,(FD9/FC9))</f>
        <v>0</v>
      </c>
      <c r="FH9" s="42"/>
      <c r="FI9" s="43"/>
      <c r="FJ9" s="43"/>
      <c r="FK9" s="54">
        <f t="shared" ref="FK9:FK70" si="54">IF(FI9=0,0,(FI9-FJ9))</f>
        <v>0</v>
      </c>
      <c r="FL9" s="43" t="b">
        <f t="shared" ref="FL9:FL70" si="55">IF(FI9=0,FALSE,(FJ9/FI9))</f>
        <v>0</v>
      </c>
      <c r="FN9" s="75"/>
      <c r="FO9" s="148"/>
      <c r="FP9" s="148"/>
      <c r="FQ9" s="54">
        <f t="shared" ref="FQ9:FQ70" si="56">IF(FO9=0,0,(FO9-FP9))</f>
        <v>0</v>
      </c>
      <c r="FR9" s="43" t="b">
        <f t="shared" ref="FR9:FR70" si="57">IF(FO9=0,FALSE,(FP9/FO9))</f>
        <v>0</v>
      </c>
      <c r="FT9" s="42"/>
      <c r="FU9" s="142"/>
      <c r="FV9" s="143"/>
      <c r="FW9" s="54">
        <f t="shared" ref="FW9:FW70" si="58">IF(FU9=0,0,(FU9-FV9))</f>
        <v>0</v>
      </c>
      <c r="FX9" s="43" t="b">
        <f t="shared" ref="FX9:FX70" si="59">IF(FU9=0,FALSE,(FV9/FU9))</f>
        <v>0</v>
      </c>
      <c r="FZ9" s="42"/>
      <c r="GA9" s="43"/>
      <c r="GB9" s="43"/>
      <c r="GC9" s="54">
        <f t="shared" ref="GC9:GC70" si="60">IF(GA9=0,0,(GA9-GB9))</f>
        <v>0</v>
      </c>
      <c r="GD9" s="43" t="b">
        <f t="shared" ref="GD9:GD70" si="61">IF(GA9=0,FALSE,(GB9/GA9))</f>
        <v>0</v>
      </c>
      <c r="GF9" s="42"/>
      <c r="GG9" s="43"/>
      <c r="GH9" s="43"/>
      <c r="GI9" s="54">
        <f t="shared" ref="GI9:GI72" si="62">IF(GG9=0,0,(GG9-GH9))</f>
        <v>0</v>
      </c>
      <c r="GJ9" s="43" t="b">
        <f t="shared" ref="GJ9:GJ72" si="63">IF(GG9=0,FALSE,(GH9/GG9))</f>
        <v>0</v>
      </c>
      <c r="GL9" s="42"/>
      <c r="GM9" s="43"/>
      <c r="GN9" s="43"/>
      <c r="GO9" s="54">
        <f t="shared" ref="GO9:GO70" si="64">IF(GM9=0,0,(GM9-GN9))</f>
        <v>0</v>
      </c>
      <c r="GP9" s="43" t="b">
        <f t="shared" ref="GP9:GP70" si="65">IF(GM9=0,FALSE,(GN9/GM9))</f>
        <v>0</v>
      </c>
      <c r="GR9" s="42"/>
      <c r="GS9" s="43"/>
      <c r="GT9" s="43"/>
      <c r="GU9" s="54">
        <f t="shared" ref="GU9:GU70" si="66">IF(GS9=0,0,(GS9-GT9))</f>
        <v>0</v>
      </c>
      <c r="GV9" s="43" t="b">
        <f t="shared" ref="GV9:GV70" si="67">IF(GS9=0,FALSE,(GT9/GS9))</f>
        <v>0</v>
      </c>
      <c r="GX9" s="42"/>
      <c r="GY9" s="43"/>
      <c r="GZ9" s="43"/>
      <c r="HA9" s="54">
        <f t="shared" ref="HA9:HA70" si="68">IF(GY9=0,0,(GY9-GZ9))</f>
        <v>0</v>
      </c>
      <c r="HB9" s="43" t="b">
        <f t="shared" ref="HB9:HB70" si="69">IF(GY9=0,FALSE,(GZ9/GY9))</f>
        <v>0</v>
      </c>
      <c r="HD9" s="42"/>
      <c r="HE9" s="43"/>
      <c r="HF9" s="43"/>
      <c r="HG9" s="54">
        <f t="shared" ref="HG9:HG70" si="70">IF(HE9=0,0,(HE9-HF9))</f>
        <v>0</v>
      </c>
      <c r="HH9" s="43" t="b">
        <f t="shared" ref="HH9:HH70" si="71">IF(HE9=0,FALSE,(HF9/HE9))</f>
        <v>0</v>
      </c>
      <c r="HJ9" s="42"/>
      <c r="HK9" s="43"/>
      <c r="HL9" s="43"/>
      <c r="HM9" s="54">
        <f t="shared" ref="HM9:HM70" si="72">IF(HK9=0,0,(HK9-HL9))</f>
        <v>0</v>
      </c>
      <c r="HN9" s="43" t="b">
        <f t="shared" ref="HN9:HN70" si="73">IF(HK9=0,FALSE,(HL9/HK9))</f>
        <v>0</v>
      </c>
      <c r="HP9" s="42"/>
      <c r="HQ9" s="43"/>
      <c r="HR9" s="43"/>
      <c r="HS9" s="54">
        <f t="shared" ref="HS9:HS70" si="74">IF(HQ9=0,0,(HQ9-HR9))</f>
        <v>0</v>
      </c>
      <c r="HT9" s="43" t="b">
        <f t="shared" ref="HT9:HT70" si="75">IF(HQ9=0,FALSE,(HR9/HQ9))</f>
        <v>0</v>
      </c>
      <c r="HV9" s="42"/>
      <c r="HW9" s="43"/>
      <c r="HX9" s="43"/>
      <c r="HY9" s="54">
        <f t="shared" ref="HY9:HY70" si="76">IF(HW9=0,0,(HW9-HX9))</f>
        <v>0</v>
      </c>
      <c r="HZ9" s="43" t="b">
        <f t="shared" ref="HZ9:HZ70" si="77">IF(HW9=0,FALSE,(HX9/HW9))</f>
        <v>0</v>
      </c>
      <c r="IB9" s="42"/>
      <c r="IC9" s="43"/>
      <c r="ID9" s="43"/>
      <c r="IE9" s="54">
        <f t="shared" ref="IE9:IE70" si="78">IF(IC9=0,0,(IC9-ID9))</f>
        <v>0</v>
      </c>
      <c r="IF9" s="43" t="b">
        <f t="shared" ref="IF9:IF70" si="79">IF(IC9=0,FALSE,(ID9/IC9))</f>
        <v>0</v>
      </c>
    </row>
    <row r="10" spans="1:240" x14ac:dyDescent="0.25">
      <c r="B10" s="42"/>
      <c r="C10" s="43"/>
      <c r="D10" s="43"/>
      <c r="E10" s="54">
        <f t="shared" si="0"/>
        <v>0</v>
      </c>
      <c r="F10" s="43" t="b">
        <f t="shared" si="1"/>
        <v>0</v>
      </c>
      <c r="H10" s="42"/>
      <c r="I10" s="43"/>
      <c r="J10" s="43"/>
      <c r="K10" s="54">
        <f t="shared" si="2"/>
        <v>0</v>
      </c>
      <c r="L10" s="43" t="b">
        <f t="shared" si="3"/>
        <v>0</v>
      </c>
      <c r="N10" s="42"/>
      <c r="O10" s="43"/>
      <c r="P10" s="43"/>
      <c r="Q10" s="54">
        <f t="shared" si="4"/>
        <v>0</v>
      </c>
      <c r="R10" s="43" t="b">
        <f t="shared" si="5"/>
        <v>0</v>
      </c>
      <c r="T10" s="42"/>
      <c r="U10" s="43"/>
      <c r="V10" s="43"/>
      <c r="W10" s="54">
        <f t="shared" si="6"/>
        <v>0</v>
      </c>
      <c r="X10" s="43" t="b">
        <f t="shared" si="7"/>
        <v>0</v>
      </c>
      <c r="Z10" s="42"/>
      <c r="AA10" s="43"/>
      <c r="AB10" s="43"/>
      <c r="AC10" s="54">
        <f t="shared" si="8"/>
        <v>0</v>
      </c>
      <c r="AD10" s="43" t="b">
        <f t="shared" si="9"/>
        <v>0</v>
      </c>
      <c r="AF10" s="42"/>
      <c r="AG10" s="43"/>
      <c r="AH10" s="43"/>
      <c r="AI10" s="54">
        <f t="shared" si="10"/>
        <v>0</v>
      </c>
      <c r="AJ10" s="43" t="b">
        <f t="shared" si="11"/>
        <v>0</v>
      </c>
      <c r="AL10" s="42"/>
      <c r="AM10" s="43"/>
      <c r="AN10" s="43"/>
      <c r="AO10" s="54">
        <f t="shared" si="12"/>
        <v>0</v>
      </c>
      <c r="AP10" s="43" t="b">
        <f t="shared" si="13"/>
        <v>0</v>
      </c>
      <c r="AR10" s="42"/>
      <c r="AS10" s="43"/>
      <c r="AT10" s="43"/>
      <c r="AU10" s="54">
        <f t="shared" si="14"/>
        <v>0</v>
      </c>
      <c r="AV10" s="43" t="b">
        <f t="shared" si="15"/>
        <v>0</v>
      </c>
      <c r="AX10" s="42"/>
      <c r="AY10" s="43"/>
      <c r="AZ10" s="43"/>
      <c r="BA10" s="54">
        <f t="shared" si="16"/>
        <v>0</v>
      </c>
      <c r="BB10" s="43" t="b">
        <f t="shared" si="17"/>
        <v>0</v>
      </c>
      <c r="BD10" s="42"/>
      <c r="BE10" s="43"/>
      <c r="BF10" s="43"/>
      <c r="BG10" s="54">
        <f t="shared" si="18"/>
        <v>0</v>
      </c>
      <c r="BH10" s="43" t="b">
        <f t="shared" si="19"/>
        <v>0</v>
      </c>
      <c r="BJ10" s="42"/>
      <c r="BK10" s="43"/>
      <c r="BL10" s="43"/>
      <c r="BM10" s="54">
        <f t="shared" si="20"/>
        <v>0</v>
      </c>
      <c r="BN10" s="43" t="b">
        <f t="shared" si="21"/>
        <v>0</v>
      </c>
      <c r="BP10" s="42"/>
      <c r="BQ10" s="43"/>
      <c r="BR10" s="43"/>
      <c r="BS10" s="54">
        <f t="shared" si="22"/>
        <v>0</v>
      </c>
      <c r="BT10" s="43" t="b">
        <f t="shared" si="23"/>
        <v>0</v>
      </c>
      <c r="BV10" s="42"/>
      <c r="BW10" s="43"/>
      <c r="BX10" s="43"/>
      <c r="BY10" s="54">
        <f t="shared" si="24"/>
        <v>0</v>
      </c>
      <c r="BZ10" s="43" t="b">
        <f t="shared" si="25"/>
        <v>0</v>
      </c>
      <c r="CB10" s="42"/>
      <c r="CC10" s="43"/>
      <c r="CD10" s="43"/>
      <c r="CE10" s="54">
        <f t="shared" si="26"/>
        <v>0</v>
      </c>
      <c r="CF10" s="43" t="b">
        <f t="shared" si="27"/>
        <v>0</v>
      </c>
      <c r="CH10" s="42"/>
      <c r="CI10" s="43"/>
      <c r="CJ10" s="43"/>
      <c r="CK10" s="54">
        <f t="shared" si="28"/>
        <v>0</v>
      </c>
      <c r="CL10" s="43" t="b">
        <f t="shared" si="29"/>
        <v>0</v>
      </c>
      <c r="CN10" s="75"/>
      <c r="CO10" s="212"/>
      <c r="CP10" s="212"/>
      <c r="CQ10" s="54">
        <f t="shared" si="30"/>
        <v>0</v>
      </c>
      <c r="CR10" s="43" t="b">
        <f t="shared" si="31"/>
        <v>0</v>
      </c>
      <c r="CT10" s="42"/>
      <c r="CU10" s="43"/>
      <c r="CV10" s="43"/>
      <c r="CW10" s="54">
        <f t="shared" si="32"/>
        <v>0</v>
      </c>
      <c r="CX10" s="43" t="b">
        <f t="shared" si="33"/>
        <v>0</v>
      </c>
      <c r="CZ10" s="42"/>
      <c r="DA10" s="43"/>
      <c r="DB10" s="43"/>
      <c r="DC10" s="54">
        <f t="shared" si="34"/>
        <v>0</v>
      </c>
      <c r="DD10" s="43" t="b">
        <f t="shared" si="35"/>
        <v>0</v>
      </c>
      <c r="DF10" s="42"/>
      <c r="DG10" s="43"/>
      <c r="DH10" s="43"/>
      <c r="DI10" s="54">
        <f t="shared" si="36"/>
        <v>0</v>
      </c>
      <c r="DJ10" s="43" t="b">
        <f t="shared" si="37"/>
        <v>0</v>
      </c>
      <c r="DL10" s="42"/>
      <c r="DM10" s="43"/>
      <c r="DN10" s="43"/>
      <c r="DO10" s="54">
        <f t="shared" si="38"/>
        <v>0</v>
      </c>
      <c r="DP10" s="43" t="b">
        <f t="shared" si="39"/>
        <v>0</v>
      </c>
      <c r="DR10" s="42"/>
      <c r="DS10" s="43"/>
      <c r="DT10" s="43"/>
      <c r="DU10" s="54">
        <f t="shared" si="40"/>
        <v>0</v>
      </c>
      <c r="DV10" s="43" t="b">
        <f t="shared" si="41"/>
        <v>0</v>
      </c>
      <c r="DX10" s="42"/>
      <c r="DY10" s="43"/>
      <c r="DZ10" s="43"/>
      <c r="EA10" s="54">
        <f t="shared" si="42"/>
        <v>0</v>
      </c>
      <c r="EB10" s="43" t="b">
        <f t="shared" si="43"/>
        <v>0</v>
      </c>
      <c r="ED10" s="42"/>
      <c r="EE10" s="43"/>
      <c r="EF10" s="43"/>
      <c r="EG10" s="54">
        <f t="shared" si="44"/>
        <v>0</v>
      </c>
      <c r="EH10" s="43" t="b">
        <f t="shared" si="45"/>
        <v>0</v>
      </c>
      <c r="EJ10" s="42"/>
      <c r="EK10" s="43"/>
      <c r="EL10" s="43"/>
      <c r="EM10" s="54">
        <f t="shared" si="46"/>
        <v>0</v>
      </c>
      <c r="EN10" s="43" t="b">
        <f t="shared" si="47"/>
        <v>0</v>
      </c>
      <c r="EP10" s="42"/>
      <c r="EQ10" s="43"/>
      <c r="ER10" s="43"/>
      <c r="ES10" s="54">
        <f t="shared" si="48"/>
        <v>0</v>
      </c>
      <c r="ET10" s="43" t="b">
        <f t="shared" si="49"/>
        <v>0</v>
      </c>
      <c r="EV10" s="42"/>
      <c r="EW10" s="43"/>
      <c r="EX10" s="43"/>
      <c r="EY10" s="54">
        <f t="shared" si="50"/>
        <v>0</v>
      </c>
      <c r="EZ10" s="43" t="b">
        <f t="shared" si="51"/>
        <v>0</v>
      </c>
      <c r="FB10" s="42"/>
      <c r="FC10" s="43"/>
      <c r="FD10" s="43"/>
      <c r="FE10" s="54">
        <f t="shared" si="52"/>
        <v>0</v>
      </c>
      <c r="FF10" s="43" t="b">
        <f t="shared" si="53"/>
        <v>0</v>
      </c>
      <c r="FH10" s="42"/>
      <c r="FI10" s="43"/>
      <c r="FJ10" s="43"/>
      <c r="FK10" s="54">
        <f t="shared" si="54"/>
        <v>0</v>
      </c>
      <c r="FL10" s="43" t="b">
        <f t="shared" si="55"/>
        <v>0</v>
      </c>
      <c r="FN10" s="75"/>
      <c r="FO10" s="148"/>
      <c r="FP10" s="148"/>
      <c r="FQ10" s="54">
        <f t="shared" si="56"/>
        <v>0</v>
      </c>
      <c r="FR10" s="43" t="b">
        <f t="shared" si="57"/>
        <v>0</v>
      </c>
      <c r="FT10" s="42"/>
      <c r="FU10" s="142"/>
      <c r="FV10" s="143"/>
      <c r="FW10" s="54">
        <f t="shared" si="58"/>
        <v>0</v>
      </c>
      <c r="FX10" s="43" t="b">
        <f t="shared" si="59"/>
        <v>0</v>
      </c>
      <c r="FZ10" s="42"/>
      <c r="GA10" s="43"/>
      <c r="GB10" s="43"/>
      <c r="GC10" s="54">
        <f t="shared" si="60"/>
        <v>0</v>
      </c>
      <c r="GD10" s="43" t="b">
        <f t="shared" si="61"/>
        <v>0</v>
      </c>
      <c r="GF10" s="42"/>
      <c r="GG10" s="43"/>
      <c r="GH10" s="43"/>
      <c r="GI10" s="54">
        <f t="shared" si="62"/>
        <v>0</v>
      </c>
      <c r="GJ10" s="43" t="b">
        <f t="shared" si="63"/>
        <v>0</v>
      </c>
      <c r="GL10" s="42"/>
      <c r="GM10" s="43"/>
      <c r="GN10" s="43"/>
      <c r="GO10" s="54">
        <f t="shared" si="64"/>
        <v>0</v>
      </c>
      <c r="GP10" s="43" t="b">
        <f t="shared" si="65"/>
        <v>0</v>
      </c>
      <c r="GR10" s="42"/>
      <c r="GS10" s="43"/>
      <c r="GT10" s="43"/>
      <c r="GU10" s="54">
        <f t="shared" si="66"/>
        <v>0</v>
      </c>
      <c r="GV10" s="43" t="b">
        <f t="shared" si="67"/>
        <v>0</v>
      </c>
      <c r="GX10" s="42"/>
      <c r="GY10" s="43"/>
      <c r="GZ10" s="43"/>
      <c r="HA10" s="54">
        <f t="shared" si="68"/>
        <v>0</v>
      </c>
      <c r="HB10" s="43" t="b">
        <f t="shared" si="69"/>
        <v>0</v>
      </c>
      <c r="HD10" s="42"/>
      <c r="HE10" s="43"/>
      <c r="HF10" s="43"/>
      <c r="HG10" s="54">
        <f t="shared" si="70"/>
        <v>0</v>
      </c>
      <c r="HH10" s="43" t="b">
        <f t="shared" si="71"/>
        <v>0</v>
      </c>
      <c r="HJ10" s="42"/>
      <c r="HK10" s="43"/>
      <c r="HL10" s="43"/>
      <c r="HM10" s="54">
        <f t="shared" si="72"/>
        <v>0</v>
      </c>
      <c r="HN10" s="43" t="b">
        <f t="shared" si="73"/>
        <v>0</v>
      </c>
      <c r="HP10" s="42"/>
      <c r="HQ10" s="43"/>
      <c r="HR10" s="43"/>
      <c r="HS10" s="54">
        <f t="shared" si="74"/>
        <v>0</v>
      </c>
      <c r="HT10" s="43" t="b">
        <f t="shared" si="75"/>
        <v>0</v>
      </c>
      <c r="HV10" s="42"/>
      <c r="HW10" s="43"/>
      <c r="HX10" s="43"/>
      <c r="HY10" s="54">
        <f t="shared" si="76"/>
        <v>0</v>
      </c>
      <c r="HZ10" s="43" t="b">
        <f t="shared" si="77"/>
        <v>0</v>
      </c>
      <c r="IB10" s="42"/>
      <c r="IC10" s="43"/>
      <c r="ID10" s="43"/>
      <c r="IE10" s="54">
        <f t="shared" si="78"/>
        <v>0</v>
      </c>
      <c r="IF10" s="43" t="b">
        <f t="shared" si="79"/>
        <v>0</v>
      </c>
    </row>
    <row r="11" spans="1:240" x14ac:dyDescent="0.25">
      <c r="B11" s="42"/>
      <c r="C11" s="43"/>
      <c r="D11" s="43"/>
      <c r="E11" s="54">
        <f t="shared" si="0"/>
        <v>0</v>
      </c>
      <c r="F11" s="43" t="b">
        <f t="shared" si="1"/>
        <v>0</v>
      </c>
      <c r="H11" s="42"/>
      <c r="I11" s="43"/>
      <c r="J11" s="43"/>
      <c r="K11" s="54">
        <f t="shared" si="2"/>
        <v>0</v>
      </c>
      <c r="L11" s="43" t="b">
        <f t="shared" si="3"/>
        <v>0</v>
      </c>
      <c r="N11" s="42"/>
      <c r="O11" s="43"/>
      <c r="P11" s="43"/>
      <c r="Q11" s="54">
        <f t="shared" si="4"/>
        <v>0</v>
      </c>
      <c r="R11" s="43" t="b">
        <f t="shared" si="5"/>
        <v>0</v>
      </c>
      <c r="T11" s="42"/>
      <c r="U11" s="43"/>
      <c r="V11" s="43"/>
      <c r="W11" s="54">
        <f t="shared" si="6"/>
        <v>0</v>
      </c>
      <c r="X11" s="43" t="b">
        <f t="shared" si="7"/>
        <v>0</v>
      </c>
      <c r="Z11" s="42"/>
      <c r="AA11" s="43"/>
      <c r="AB11" s="43"/>
      <c r="AC11" s="54">
        <f t="shared" si="8"/>
        <v>0</v>
      </c>
      <c r="AD11" s="43" t="b">
        <f t="shared" si="9"/>
        <v>0</v>
      </c>
      <c r="AF11" s="42"/>
      <c r="AG11" s="43"/>
      <c r="AH11" s="43"/>
      <c r="AI11" s="54">
        <f t="shared" si="10"/>
        <v>0</v>
      </c>
      <c r="AJ11" s="43" t="b">
        <f t="shared" si="11"/>
        <v>0</v>
      </c>
      <c r="AL11" s="42"/>
      <c r="AM11" s="43"/>
      <c r="AN11" s="43"/>
      <c r="AO11" s="54">
        <f t="shared" si="12"/>
        <v>0</v>
      </c>
      <c r="AP11" s="43" t="b">
        <f t="shared" si="13"/>
        <v>0</v>
      </c>
      <c r="AR11" s="42"/>
      <c r="AS11" s="43"/>
      <c r="AT11" s="43"/>
      <c r="AU11" s="54">
        <f t="shared" si="14"/>
        <v>0</v>
      </c>
      <c r="AV11" s="43" t="b">
        <f t="shared" si="15"/>
        <v>0</v>
      </c>
      <c r="AX11" s="42"/>
      <c r="AY11" s="43"/>
      <c r="AZ11" s="43"/>
      <c r="BA11" s="54">
        <f t="shared" si="16"/>
        <v>0</v>
      </c>
      <c r="BB11" s="43" t="b">
        <f t="shared" si="17"/>
        <v>0</v>
      </c>
      <c r="BD11" s="42"/>
      <c r="BE11" s="43"/>
      <c r="BF11" s="43"/>
      <c r="BG11" s="54">
        <f t="shared" si="18"/>
        <v>0</v>
      </c>
      <c r="BH11" s="43" t="b">
        <f t="shared" si="19"/>
        <v>0</v>
      </c>
      <c r="BJ11" s="42"/>
      <c r="BK11" s="43"/>
      <c r="BL11" s="43"/>
      <c r="BM11" s="54">
        <f t="shared" si="20"/>
        <v>0</v>
      </c>
      <c r="BN11" s="43" t="b">
        <f t="shared" si="21"/>
        <v>0</v>
      </c>
      <c r="BP11" s="42"/>
      <c r="BQ11" s="43"/>
      <c r="BR11" s="43"/>
      <c r="BS11" s="54">
        <f t="shared" si="22"/>
        <v>0</v>
      </c>
      <c r="BT11" s="43" t="b">
        <f t="shared" si="23"/>
        <v>0</v>
      </c>
      <c r="BV11" s="42"/>
      <c r="BW11" s="43"/>
      <c r="BX11" s="43"/>
      <c r="BY11" s="54">
        <f t="shared" si="24"/>
        <v>0</v>
      </c>
      <c r="BZ11" s="43" t="b">
        <f t="shared" si="25"/>
        <v>0</v>
      </c>
      <c r="CB11" s="42"/>
      <c r="CC11" s="43"/>
      <c r="CD11" s="43"/>
      <c r="CE11" s="54">
        <f t="shared" si="26"/>
        <v>0</v>
      </c>
      <c r="CF11" s="43" t="b">
        <f t="shared" si="27"/>
        <v>0</v>
      </c>
      <c r="CH11" s="42"/>
      <c r="CI11" s="43"/>
      <c r="CJ11" s="43"/>
      <c r="CK11" s="54">
        <f t="shared" si="28"/>
        <v>0</v>
      </c>
      <c r="CL11" s="43" t="b">
        <f t="shared" si="29"/>
        <v>0</v>
      </c>
      <c r="CN11" s="75"/>
      <c r="CO11" s="212"/>
      <c r="CP11" s="212"/>
      <c r="CQ11" s="54">
        <f t="shared" si="30"/>
        <v>0</v>
      </c>
      <c r="CR11" s="43" t="b">
        <f t="shared" si="31"/>
        <v>0</v>
      </c>
      <c r="CT11" s="42"/>
      <c r="CU11" s="43"/>
      <c r="CV11" s="43"/>
      <c r="CW11" s="54">
        <f t="shared" si="32"/>
        <v>0</v>
      </c>
      <c r="CX11" s="43" t="b">
        <f t="shared" si="33"/>
        <v>0</v>
      </c>
      <c r="CZ11" s="42"/>
      <c r="DA11" s="43"/>
      <c r="DB11" s="43"/>
      <c r="DC11" s="54">
        <f t="shared" si="34"/>
        <v>0</v>
      </c>
      <c r="DD11" s="43" t="b">
        <f t="shared" si="35"/>
        <v>0</v>
      </c>
      <c r="DF11" s="42"/>
      <c r="DG11" s="43"/>
      <c r="DH11" s="43"/>
      <c r="DI11" s="54">
        <f t="shared" si="36"/>
        <v>0</v>
      </c>
      <c r="DJ11" s="43" t="b">
        <f t="shared" si="37"/>
        <v>0</v>
      </c>
      <c r="DL11" s="42"/>
      <c r="DM11" s="43"/>
      <c r="DN11" s="43"/>
      <c r="DO11" s="54">
        <f t="shared" si="38"/>
        <v>0</v>
      </c>
      <c r="DP11" s="43" t="b">
        <f t="shared" si="39"/>
        <v>0</v>
      </c>
      <c r="DR11" s="42"/>
      <c r="DS11" s="43"/>
      <c r="DT11" s="43"/>
      <c r="DU11" s="54">
        <f t="shared" si="40"/>
        <v>0</v>
      </c>
      <c r="DV11" s="43" t="b">
        <f t="shared" si="41"/>
        <v>0</v>
      </c>
      <c r="DX11" s="42"/>
      <c r="DY11" s="43"/>
      <c r="DZ11" s="43"/>
      <c r="EA11" s="54">
        <f t="shared" si="42"/>
        <v>0</v>
      </c>
      <c r="EB11" s="43" t="b">
        <f t="shared" si="43"/>
        <v>0</v>
      </c>
      <c r="ED11" s="42"/>
      <c r="EE11" s="43"/>
      <c r="EF11" s="43"/>
      <c r="EG11" s="54">
        <f t="shared" si="44"/>
        <v>0</v>
      </c>
      <c r="EH11" s="43" t="b">
        <f t="shared" si="45"/>
        <v>0</v>
      </c>
      <c r="EJ11" s="42"/>
      <c r="EK11" s="43"/>
      <c r="EL11" s="43"/>
      <c r="EM11" s="54">
        <f t="shared" si="46"/>
        <v>0</v>
      </c>
      <c r="EN11" s="43" t="b">
        <f t="shared" si="47"/>
        <v>0</v>
      </c>
      <c r="EP11" s="42"/>
      <c r="EQ11" s="43"/>
      <c r="ER11" s="43"/>
      <c r="ES11" s="54">
        <f t="shared" si="48"/>
        <v>0</v>
      </c>
      <c r="ET11" s="43" t="b">
        <f t="shared" si="49"/>
        <v>0</v>
      </c>
      <c r="EV11" s="42"/>
      <c r="EW11" s="43"/>
      <c r="EX11" s="43"/>
      <c r="EY11" s="54">
        <f t="shared" si="50"/>
        <v>0</v>
      </c>
      <c r="EZ11" s="43" t="b">
        <f t="shared" si="51"/>
        <v>0</v>
      </c>
      <c r="FB11" s="42"/>
      <c r="FC11" s="43"/>
      <c r="FD11" s="43"/>
      <c r="FE11" s="54">
        <f t="shared" si="52"/>
        <v>0</v>
      </c>
      <c r="FF11" s="43" t="b">
        <f t="shared" si="53"/>
        <v>0</v>
      </c>
      <c r="FH11" s="42"/>
      <c r="FI11" s="43"/>
      <c r="FJ11" s="43"/>
      <c r="FK11" s="54">
        <f t="shared" si="54"/>
        <v>0</v>
      </c>
      <c r="FL11" s="43" t="b">
        <f t="shared" si="55"/>
        <v>0</v>
      </c>
      <c r="FN11" s="75"/>
      <c r="FO11" s="148"/>
      <c r="FP11" s="148"/>
      <c r="FQ11" s="54">
        <f t="shared" si="56"/>
        <v>0</v>
      </c>
      <c r="FR11" s="43" t="b">
        <f t="shared" si="57"/>
        <v>0</v>
      </c>
      <c r="FT11" s="42"/>
      <c r="FU11" s="142"/>
      <c r="FV11" s="143"/>
      <c r="FW11" s="54">
        <f t="shared" si="58"/>
        <v>0</v>
      </c>
      <c r="FX11" s="43" t="b">
        <f t="shared" si="59"/>
        <v>0</v>
      </c>
      <c r="FZ11" s="42"/>
      <c r="GA11" s="43"/>
      <c r="GB11" s="43"/>
      <c r="GC11" s="54">
        <f t="shared" si="60"/>
        <v>0</v>
      </c>
      <c r="GD11" s="43" t="b">
        <f t="shared" si="61"/>
        <v>0</v>
      </c>
      <c r="GF11" s="42"/>
      <c r="GG11" s="43"/>
      <c r="GH11" s="43"/>
      <c r="GI11" s="54">
        <f t="shared" si="62"/>
        <v>0</v>
      </c>
      <c r="GJ11" s="43" t="b">
        <f t="shared" si="63"/>
        <v>0</v>
      </c>
      <c r="GL11" s="42"/>
      <c r="GM11" s="43"/>
      <c r="GN11" s="43"/>
      <c r="GO11" s="54">
        <f t="shared" si="64"/>
        <v>0</v>
      </c>
      <c r="GP11" s="43" t="b">
        <f t="shared" si="65"/>
        <v>0</v>
      </c>
      <c r="GR11" s="42"/>
      <c r="GS11" s="43"/>
      <c r="GT11" s="43"/>
      <c r="GU11" s="54">
        <f t="shared" si="66"/>
        <v>0</v>
      </c>
      <c r="GV11" s="43" t="b">
        <f t="shared" si="67"/>
        <v>0</v>
      </c>
      <c r="GX11" s="42"/>
      <c r="GY11" s="43"/>
      <c r="GZ11" s="43"/>
      <c r="HA11" s="54">
        <f t="shared" si="68"/>
        <v>0</v>
      </c>
      <c r="HB11" s="43" t="b">
        <f t="shared" si="69"/>
        <v>0</v>
      </c>
      <c r="HD11" s="42"/>
      <c r="HE11" s="43"/>
      <c r="HF11" s="43"/>
      <c r="HG11" s="54">
        <f t="shared" si="70"/>
        <v>0</v>
      </c>
      <c r="HH11" s="43" t="b">
        <f t="shared" si="71"/>
        <v>0</v>
      </c>
      <c r="HJ11" s="42"/>
      <c r="HK11" s="43"/>
      <c r="HL11" s="43"/>
      <c r="HM11" s="54">
        <f t="shared" si="72"/>
        <v>0</v>
      </c>
      <c r="HN11" s="43" t="b">
        <f t="shared" si="73"/>
        <v>0</v>
      </c>
      <c r="HP11" s="42"/>
      <c r="HQ11" s="43"/>
      <c r="HR11" s="43"/>
      <c r="HS11" s="54">
        <f t="shared" si="74"/>
        <v>0</v>
      </c>
      <c r="HT11" s="43" t="b">
        <f t="shared" si="75"/>
        <v>0</v>
      </c>
      <c r="HV11" s="42"/>
      <c r="HW11" s="43"/>
      <c r="HX11" s="43"/>
      <c r="HY11" s="54">
        <f t="shared" si="76"/>
        <v>0</v>
      </c>
      <c r="HZ11" s="43" t="b">
        <f t="shared" si="77"/>
        <v>0</v>
      </c>
      <c r="IB11" s="42"/>
      <c r="IC11" s="43"/>
      <c r="ID11" s="43"/>
      <c r="IE11" s="54">
        <f t="shared" si="78"/>
        <v>0</v>
      </c>
      <c r="IF11" s="43" t="b">
        <f t="shared" si="79"/>
        <v>0</v>
      </c>
    </row>
    <row r="12" spans="1:240" x14ac:dyDescent="0.25">
      <c r="B12" s="42"/>
      <c r="C12" s="43"/>
      <c r="D12" s="43"/>
      <c r="E12" s="54">
        <f t="shared" si="0"/>
        <v>0</v>
      </c>
      <c r="F12" s="43" t="b">
        <f t="shared" si="1"/>
        <v>0</v>
      </c>
      <c r="H12" s="42"/>
      <c r="I12" s="43"/>
      <c r="J12" s="43"/>
      <c r="K12" s="54">
        <f t="shared" si="2"/>
        <v>0</v>
      </c>
      <c r="L12" s="43" t="b">
        <f t="shared" si="3"/>
        <v>0</v>
      </c>
      <c r="N12" s="42"/>
      <c r="O12" s="43"/>
      <c r="P12" s="43"/>
      <c r="Q12" s="54">
        <f t="shared" si="4"/>
        <v>0</v>
      </c>
      <c r="R12" s="43" t="b">
        <f t="shared" si="5"/>
        <v>0</v>
      </c>
      <c r="T12" s="42"/>
      <c r="U12" s="43"/>
      <c r="V12" s="43"/>
      <c r="W12" s="54">
        <f t="shared" si="6"/>
        <v>0</v>
      </c>
      <c r="X12" s="43" t="b">
        <f t="shared" si="7"/>
        <v>0</v>
      </c>
      <c r="Z12" s="42"/>
      <c r="AA12" s="43"/>
      <c r="AB12" s="43"/>
      <c r="AC12" s="54">
        <f t="shared" si="8"/>
        <v>0</v>
      </c>
      <c r="AD12" s="43" t="b">
        <f t="shared" si="9"/>
        <v>0</v>
      </c>
      <c r="AF12" s="42"/>
      <c r="AG12" s="43"/>
      <c r="AH12" s="43"/>
      <c r="AI12" s="54">
        <f t="shared" si="10"/>
        <v>0</v>
      </c>
      <c r="AJ12" s="43" t="b">
        <f t="shared" si="11"/>
        <v>0</v>
      </c>
      <c r="AL12" s="42"/>
      <c r="AM12" s="43"/>
      <c r="AN12" s="43"/>
      <c r="AO12" s="54">
        <f t="shared" si="12"/>
        <v>0</v>
      </c>
      <c r="AP12" s="43" t="b">
        <f t="shared" si="13"/>
        <v>0</v>
      </c>
      <c r="AR12" s="42"/>
      <c r="AS12" s="43"/>
      <c r="AT12" s="43"/>
      <c r="AU12" s="54">
        <f t="shared" si="14"/>
        <v>0</v>
      </c>
      <c r="AV12" s="43" t="b">
        <f t="shared" si="15"/>
        <v>0</v>
      </c>
      <c r="AX12" s="42"/>
      <c r="AY12" s="43"/>
      <c r="AZ12" s="43"/>
      <c r="BA12" s="54">
        <f t="shared" si="16"/>
        <v>0</v>
      </c>
      <c r="BB12" s="43" t="b">
        <f t="shared" si="17"/>
        <v>0</v>
      </c>
      <c r="BD12" s="42"/>
      <c r="BE12" s="43"/>
      <c r="BF12" s="43"/>
      <c r="BG12" s="54">
        <f t="shared" si="18"/>
        <v>0</v>
      </c>
      <c r="BH12" s="43" t="b">
        <f t="shared" si="19"/>
        <v>0</v>
      </c>
      <c r="BJ12" s="42"/>
      <c r="BK12" s="43"/>
      <c r="BL12" s="43"/>
      <c r="BM12" s="54">
        <f t="shared" si="20"/>
        <v>0</v>
      </c>
      <c r="BN12" s="43" t="b">
        <f t="shared" si="21"/>
        <v>0</v>
      </c>
      <c r="BP12" s="42"/>
      <c r="BQ12" s="43"/>
      <c r="BR12" s="43"/>
      <c r="BS12" s="54">
        <f t="shared" si="22"/>
        <v>0</v>
      </c>
      <c r="BT12" s="43" t="b">
        <f t="shared" si="23"/>
        <v>0</v>
      </c>
      <c r="BV12" s="42"/>
      <c r="BW12" s="43"/>
      <c r="BX12" s="43"/>
      <c r="BY12" s="54">
        <f t="shared" si="24"/>
        <v>0</v>
      </c>
      <c r="BZ12" s="43" t="b">
        <f t="shared" si="25"/>
        <v>0</v>
      </c>
      <c r="CB12" s="42"/>
      <c r="CC12" s="43"/>
      <c r="CD12" s="43"/>
      <c r="CE12" s="54">
        <f t="shared" si="26"/>
        <v>0</v>
      </c>
      <c r="CF12" s="43" t="b">
        <f t="shared" si="27"/>
        <v>0</v>
      </c>
      <c r="CH12" s="42"/>
      <c r="CI12" s="43"/>
      <c r="CJ12" s="43"/>
      <c r="CK12" s="54">
        <f t="shared" si="28"/>
        <v>0</v>
      </c>
      <c r="CL12" s="43" t="b">
        <f t="shared" si="29"/>
        <v>0</v>
      </c>
      <c r="CN12" s="75"/>
      <c r="CO12" s="212"/>
      <c r="CP12" s="212"/>
      <c r="CQ12" s="54">
        <f t="shared" si="30"/>
        <v>0</v>
      </c>
      <c r="CR12" s="43" t="b">
        <f t="shared" si="31"/>
        <v>0</v>
      </c>
      <c r="CT12" s="42"/>
      <c r="CU12" s="43"/>
      <c r="CV12" s="43"/>
      <c r="CW12" s="54">
        <f t="shared" si="32"/>
        <v>0</v>
      </c>
      <c r="CX12" s="43" t="b">
        <f t="shared" si="33"/>
        <v>0</v>
      </c>
      <c r="CZ12" s="42"/>
      <c r="DA12" s="43"/>
      <c r="DB12" s="43"/>
      <c r="DC12" s="54">
        <f t="shared" si="34"/>
        <v>0</v>
      </c>
      <c r="DD12" s="43" t="b">
        <f t="shared" si="35"/>
        <v>0</v>
      </c>
      <c r="DF12" s="42"/>
      <c r="DG12" s="43"/>
      <c r="DH12" s="43"/>
      <c r="DI12" s="54">
        <f t="shared" si="36"/>
        <v>0</v>
      </c>
      <c r="DJ12" s="43" t="b">
        <f t="shared" si="37"/>
        <v>0</v>
      </c>
      <c r="DL12" s="42"/>
      <c r="DM12" s="43"/>
      <c r="DN12" s="43"/>
      <c r="DO12" s="54">
        <f t="shared" si="38"/>
        <v>0</v>
      </c>
      <c r="DP12" s="43" t="b">
        <f t="shared" si="39"/>
        <v>0</v>
      </c>
      <c r="DR12" s="42"/>
      <c r="DS12" s="43"/>
      <c r="DT12" s="43"/>
      <c r="DU12" s="54">
        <f t="shared" si="40"/>
        <v>0</v>
      </c>
      <c r="DV12" s="43" t="b">
        <f t="shared" si="41"/>
        <v>0</v>
      </c>
      <c r="DX12" s="42"/>
      <c r="DY12" s="43"/>
      <c r="DZ12" s="43"/>
      <c r="EA12" s="54">
        <f t="shared" si="42"/>
        <v>0</v>
      </c>
      <c r="EB12" s="43" t="b">
        <f t="shared" si="43"/>
        <v>0</v>
      </c>
      <c r="ED12" s="42"/>
      <c r="EE12" s="43"/>
      <c r="EF12" s="43"/>
      <c r="EG12" s="54">
        <f t="shared" si="44"/>
        <v>0</v>
      </c>
      <c r="EH12" s="43" t="b">
        <f t="shared" si="45"/>
        <v>0</v>
      </c>
      <c r="EJ12" s="42"/>
      <c r="EK12" s="43"/>
      <c r="EL12" s="43"/>
      <c r="EM12" s="54">
        <f t="shared" si="46"/>
        <v>0</v>
      </c>
      <c r="EN12" s="43" t="b">
        <f t="shared" si="47"/>
        <v>0</v>
      </c>
      <c r="EP12" s="42"/>
      <c r="EQ12" s="43"/>
      <c r="ER12" s="43"/>
      <c r="ES12" s="54">
        <f t="shared" si="48"/>
        <v>0</v>
      </c>
      <c r="ET12" s="43" t="b">
        <f t="shared" si="49"/>
        <v>0</v>
      </c>
      <c r="EV12" s="42"/>
      <c r="EW12" s="43"/>
      <c r="EX12" s="43"/>
      <c r="EY12" s="54">
        <f t="shared" si="50"/>
        <v>0</v>
      </c>
      <c r="EZ12" s="43" t="b">
        <f t="shared" si="51"/>
        <v>0</v>
      </c>
      <c r="FB12" s="42"/>
      <c r="FC12" s="43"/>
      <c r="FD12" s="43"/>
      <c r="FE12" s="54">
        <f t="shared" si="52"/>
        <v>0</v>
      </c>
      <c r="FF12" s="43" t="b">
        <f t="shared" si="53"/>
        <v>0</v>
      </c>
      <c r="FH12" s="42"/>
      <c r="FI12" s="43"/>
      <c r="FJ12" s="43"/>
      <c r="FK12" s="54">
        <f t="shared" si="54"/>
        <v>0</v>
      </c>
      <c r="FL12" s="43" t="b">
        <f t="shared" si="55"/>
        <v>0</v>
      </c>
      <c r="FN12" s="75"/>
      <c r="FO12" s="148"/>
      <c r="FP12" s="148"/>
      <c r="FQ12" s="54">
        <f t="shared" si="56"/>
        <v>0</v>
      </c>
      <c r="FR12" s="43" t="b">
        <f t="shared" si="57"/>
        <v>0</v>
      </c>
      <c r="FT12" s="42"/>
      <c r="FU12" s="142"/>
      <c r="FV12" s="143"/>
      <c r="FW12" s="54">
        <f t="shared" si="58"/>
        <v>0</v>
      </c>
      <c r="FX12" s="43" t="b">
        <f t="shared" si="59"/>
        <v>0</v>
      </c>
      <c r="FZ12" s="42"/>
      <c r="GA12" s="43"/>
      <c r="GB12" s="43"/>
      <c r="GC12" s="54">
        <f t="shared" si="60"/>
        <v>0</v>
      </c>
      <c r="GD12" s="43" t="b">
        <f t="shared" si="61"/>
        <v>0</v>
      </c>
      <c r="GF12" s="42"/>
      <c r="GG12" s="43"/>
      <c r="GH12" s="43"/>
      <c r="GI12" s="54">
        <f t="shared" si="62"/>
        <v>0</v>
      </c>
      <c r="GJ12" s="43" t="b">
        <f t="shared" si="63"/>
        <v>0</v>
      </c>
      <c r="GL12" s="42"/>
      <c r="GM12" s="43"/>
      <c r="GN12" s="43"/>
      <c r="GO12" s="54">
        <f t="shared" si="64"/>
        <v>0</v>
      </c>
      <c r="GP12" s="43" t="b">
        <f t="shared" si="65"/>
        <v>0</v>
      </c>
      <c r="GR12" s="42"/>
      <c r="GS12" s="43"/>
      <c r="GT12" s="43"/>
      <c r="GU12" s="54">
        <f t="shared" si="66"/>
        <v>0</v>
      </c>
      <c r="GV12" s="43" t="b">
        <f t="shared" si="67"/>
        <v>0</v>
      </c>
      <c r="GX12" s="42"/>
      <c r="GY12" s="43"/>
      <c r="GZ12" s="43"/>
      <c r="HA12" s="54">
        <f t="shared" si="68"/>
        <v>0</v>
      </c>
      <c r="HB12" s="43" t="b">
        <f t="shared" si="69"/>
        <v>0</v>
      </c>
      <c r="HD12" s="42"/>
      <c r="HE12" s="43"/>
      <c r="HF12" s="43"/>
      <c r="HG12" s="54">
        <f t="shared" si="70"/>
        <v>0</v>
      </c>
      <c r="HH12" s="43" t="b">
        <f t="shared" si="71"/>
        <v>0</v>
      </c>
      <c r="HJ12" s="42"/>
      <c r="HK12" s="43"/>
      <c r="HL12" s="43"/>
      <c r="HM12" s="54">
        <f t="shared" si="72"/>
        <v>0</v>
      </c>
      <c r="HN12" s="43" t="b">
        <f t="shared" si="73"/>
        <v>0</v>
      </c>
      <c r="HP12" s="42"/>
      <c r="HQ12" s="43"/>
      <c r="HR12" s="43"/>
      <c r="HS12" s="54">
        <f t="shared" si="74"/>
        <v>0</v>
      </c>
      <c r="HT12" s="43" t="b">
        <f t="shared" si="75"/>
        <v>0</v>
      </c>
      <c r="HV12" s="42"/>
      <c r="HW12" s="43"/>
      <c r="HX12" s="43"/>
      <c r="HY12" s="54">
        <f t="shared" si="76"/>
        <v>0</v>
      </c>
      <c r="HZ12" s="43" t="b">
        <f t="shared" si="77"/>
        <v>0</v>
      </c>
      <c r="IB12" s="42"/>
      <c r="IC12" s="43"/>
      <c r="ID12" s="43"/>
      <c r="IE12" s="54">
        <f t="shared" si="78"/>
        <v>0</v>
      </c>
      <c r="IF12" s="43" t="b">
        <f t="shared" si="79"/>
        <v>0</v>
      </c>
    </row>
    <row r="13" spans="1:240" x14ac:dyDescent="0.25">
      <c r="B13" s="42"/>
      <c r="C13" s="43"/>
      <c r="D13" s="43"/>
      <c r="E13" s="54">
        <f t="shared" si="0"/>
        <v>0</v>
      </c>
      <c r="F13" s="43" t="b">
        <f t="shared" si="1"/>
        <v>0</v>
      </c>
      <c r="H13" s="42"/>
      <c r="I13" s="43"/>
      <c r="J13" s="43"/>
      <c r="K13" s="54">
        <f t="shared" si="2"/>
        <v>0</v>
      </c>
      <c r="L13" s="43" t="b">
        <f t="shared" si="3"/>
        <v>0</v>
      </c>
      <c r="N13" s="42"/>
      <c r="O13" s="43"/>
      <c r="P13" s="43"/>
      <c r="Q13" s="54">
        <f t="shared" si="4"/>
        <v>0</v>
      </c>
      <c r="R13" s="43" t="b">
        <f t="shared" si="5"/>
        <v>0</v>
      </c>
      <c r="T13" s="42"/>
      <c r="U13" s="43"/>
      <c r="V13" s="43"/>
      <c r="W13" s="54">
        <f t="shared" si="6"/>
        <v>0</v>
      </c>
      <c r="X13" s="43" t="b">
        <f t="shared" si="7"/>
        <v>0</v>
      </c>
      <c r="Z13" s="42"/>
      <c r="AA13" s="43"/>
      <c r="AB13" s="43"/>
      <c r="AC13" s="54">
        <f t="shared" si="8"/>
        <v>0</v>
      </c>
      <c r="AD13" s="43" t="b">
        <f t="shared" si="9"/>
        <v>0</v>
      </c>
      <c r="AF13" s="42"/>
      <c r="AG13" s="43"/>
      <c r="AH13" s="43"/>
      <c r="AI13" s="54">
        <f t="shared" si="10"/>
        <v>0</v>
      </c>
      <c r="AJ13" s="43" t="b">
        <f t="shared" si="11"/>
        <v>0</v>
      </c>
      <c r="AL13" s="42"/>
      <c r="AM13" s="43"/>
      <c r="AN13" s="43"/>
      <c r="AO13" s="54">
        <f t="shared" si="12"/>
        <v>0</v>
      </c>
      <c r="AP13" s="43" t="b">
        <f t="shared" si="13"/>
        <v>0</v>
      </c>
      <c r="AR13" s="42"/>
      <c r="AS13" s="43"/>
      <c r="AT13" s="43"/>
      <c r="AU13" s="54">
        <f t="shared" si="14"/>
        <v>0</v>
      </c>
      <c r="AV13" s="43" t="b">
        <f t="shared" si="15"/>
        <v>0</v>
      </c>
      <c r="AX13" s="42"/>
      <c r="AY13" s="43"/>
      <c r="AZ13" s="43"/>
      <c r="BA13" s="54">
        <f t="shared" si="16"/>
        <v>0</v>
      </c>
      <c r="BB13" s="43" t="b">
        <f t="shared" si="17"/>
        <v>0</v>
      </c>
      <c r="BD13" s="42"/>
      <c r="BE13" s="43"/>
      <c r="BF13" s="43"/>
      <c r="BG13" s="54">
        <f t="shared" si="18"/>
        <v>0</v>
      </c>
      <c r="BH13" s="43" t="b">
        <f t="shared" si="19"/>
        <v>0</v>
      </c>
      <c r="BJ13" s="42"/>
      <c r="BK13" s="43"/>
      <c r="BL13" s="43"/>
      <c r="BM13" s="54">
        <f t="shared" si="20"/>
        <v>0</v>
      </c>
      <c r="BN13" s="43" t="b">
        <f t="shared" si="21"/>
        <v>0</v>
      </c>
      <c r="BP13" s="42"/>
      <c r="BQ13" s="43"/>
      <c r="BR13" s="43"/>
      <c r="BS13" s="54">
        <f t="shared" si="22"/>
        <v>0</v>
      </c>
      <c r="BT13" s="43" t="b">
        <f t="shared" si="23"/>
        <v>0</v>
      </c>
      <c r="BV13" s="42"/>
      <c r="BW13" s="43"/>
      <c r="BX13" s="43"/>
      <c r="BY13" s="54">
        <f t="shared" si="24"/>
        <v>0</v>
      </c>
      <c r="BZ13" s="43" t="b">
        <f t="shared" si="25"/>
        <v>0</v>
      </c>
      <c r="CB13" s="42"/>
      <c r="CC13" s="43"/>
      <c r="CD13" s="43"/>
      <c r="CE13" s="54">
        <f t="shared" si="26"/>
        <v>0</v>
      </c>
      <c r="CF13" s="43" t="b">
        <f t="shared" si="27"/>
        <v>0</v>
      </c>
      <c r="CH13" s="42"/>
      <c r="CI13" s="43"/>
      <c r="CJ13" s="43"/>
      <c r="CK13" s="54">
        <f t="shared" si="28"/>
        <v>0</v>
      </c>
      <c r="CL13" s="43" t="b">
        <f t="shared" si="29"/>
        <v>0</v>
      </c>
      <c r="CN13" s="75"/>
      <c r="CO13" s="212"/>
      <c r="CP13" s="212"/>
      <c r="CQ13" s="54">
        <f t="shared" si="30"/>
        <v>0</v>
      </c>
      <c r="CR13" s="43" t="b">
        <f t="shared" si="31"/>
        <v>0</v>
      </c>
      <c r="CT13" s="42"/>
      <c r="CU13" s="43"/>
      <c r="CV13" s="43"/>
      <c r="CW13" s="54">
        <f t="shared" si="32"/>
        <v>0</v>
      </c>
      <c r="CX13" s="43" t="b">
        <f t="shared" si="33"/>
        <v>0</v>
      </c>
      <c r="CZ13" s="42"/>
      <c r="DA13" s="43"/>
      <c r="DB13" s="43"/>
      <c r="DC13" s="54">
        <f t="shared" si="34"/>
        <v>0</v>
      </c>
      <c r="DD13" s="43" t="b">
        <f t="shared" si="35"/>
        <v>0</v>
      </c>
      <c r="DF13" s="42"/>
      <c r="DG13" s="43"/>
      <c r="DH13" s="43"/>
      <c r="DI13" s="54">
        <f t="shared" si="36"/>
        <v>0</v>
      </c>
      <c r="DJ13" s="43" t="b">
        <f t="shared" si="37"/>
        <v>0</v>
      </c>
      <c r="DL13" s="42"/>
      <c r="DM13" s="43"/>
      <c r="DN13" s="43"/>
      <c r="DO13" s="54">
        <f t="shared" si="38"/>
        <v>0</v>
      </c>
      <c r="DP13" s="43" t="b">
        <f t="shared" si="39"/>
        <v>0</v>
      </c>
      <c r="DR13" s="42"/>
      <c r="DS13" s="43"/>
      <c r="DT13" s="43"/>
      <c r="DU13" s="54">
        <f t="shared" si="40"/>
        <v>0</v>
      </c>
      <c r="DV13" s="43" t="b">
        <f t="shared" si="41"/>
        <v>0</v>
      </c>
      <c r="DX13" s="42"/>
      <c r="DY13" s="43"/>
      <c r="DZ13" s="43"/>
      <c r="EA13" s="54">
        <f t="shared" si="42"/>
        <v>0</v>
      </c>
      <c r="EB13" s="43" t="b">
        <f t="shared" si="43"/>
        <v>0</v>
      </c>
      <c r="ED13" s="42"/>
      <c r="EE13" s="43"/>
      <c r="EF13" s="43"/>
      <c r="EG13" s="54">
        <f t="shared" si="44"/>
        <v>0</v>
      </c>
      <c r="EH13" s="43" t="b">
        <f t="shared" si="45"/>
        <v>0</v>
      </c>
      <c r="EJ13" s="42"/>
      <c r="EK13" s="43"/>
      <c r="EL13" s="43"/>
      <c r="EM13" s="54">
        <f t="shared" si="46"/>
        <v>0</v>
      </c>
      <c r="EN13" s="43" t="b">
        <f t="shared" si="47"/>
        <v>0</v>
      </c>
      <c r="EP13" s="42"/>
      <c r="EQ13" s="43"/>
      <c r="ER13" s="43"/>
      <c r="ES13" s="54">
        <f t="shared" si="48"/>
        <v>0</v>
      </c>
      <c r="ET13" s="43" t="b">
        <f t="shared" si="49"/>
        <v>0</v>
      </c>
      <c r="EV13" s="42"/>
      <c r="EW13" s="43"/>
      <c r="EX13" s="43"/>
      <c r="EY13" s="54">
        <f t="shared" si="50"/>
        <v>0</v>
      </c>
      <c r="EZ13" s="43" t="b">
        <f t="shared" si="51"/>
        <v>0</v>
      </c>
      <c r="FB13" s="42"/>
      <c r="FC13" s="43"/>
      <c r="FD13" s="43"/>
      <c r="FE13" s="54">
        <f t="shared" si="52"/>
        <v>0</v>
      </c>
      <c r="FF13" s="43" t="b">
        <f t="shared" si="53"/>
        <v>0</v>
      </c>
      <c r="FH13" s="42"/>
      <c r="FI13" s="43"/>
      <c r="FJ13" s="43"/>
      <c r="FK13" s="54">
        <f t="shared" si="54"/>
        <v>0</v>
      </c>
      <c r="FL13" s="43" t="b">
        <f t="shared" si="55"/>
        <v>0</v>
      </c>
      <c r="FN13" s="75"/>
      <c r="FO13" s="148"/>
      <c r="FP13" s="148"/>
      <c r="FQ13" s="54">
        <f t="shared" si="56"/>
        <v>0</v>
      </c>
      <c r="FR13" s="43" t="b">
        <f t="shared" si="57"/>
        <v>0</v>
      </c>
      <c r="FT13" s="42"/>
      <c r="FU13" s="142"/>
      <c r="FV13" s="143"/>
      <c r="FW13" s="54">
        <f t="shared" si="58"/>
        <v>0</v>
      </c>
      <c r="FX13" s="43" t="b">
        <f t="shared" si="59"/>
        <v>0</v>
      </c>
      <c r="FZ13" s="42"/>
      <c r="GA13" s="43"/>
      <c r="GB13" s="43"/>
      <c r="GC13" s="54">
        <f t="shared" si="60"/>
        <v>0</v>
      </c>
      <c r="GD13" s="43" t="b">
        <f t="shared" si="61"/>
        <v>0</v>
      </c>
      <c r="GF13" s="42"/>
      <c r="GG13" s="43"/>
      <c r="GH13" s="43"/>
      <c r="GI13" s="54">
        <f t="shared" si="62"/>
        <v>0</v>
      </c>
      <c r="GJ13" s="43" t="b">
        <f t="shared" si="63"/>
        <v>0</v>
      </c>
      <c r="GL13" s="42"/>
      <c r="GM13" s="43"/>
      <c r="GN13" s="43"/>
      <c r="GO13" s="54">
        <f t="shared" si="64"/>
        <v>0</v>
      </c>
      <c r="GP13" s="43" t="b">
        <f t="shared" si="65"/>
        <v>0</v>
      </c>
      <c r="GR13" s="42"/>
      <c r="GS13" s="43"/>
      <c r="GT13" s="43"/>
      <c r="GU13" s="54">
        <f t="shared" si="66"/>
        <v>0</v>
      </c>
      <c r="GV13" s="43" t="b">
        <f t="shared" si="67"/>
        <v>0</v>
      </c>
      <c r="GX13" s="42"/>
      <c r="GY13" s="43"/>
      <c r="GZ13" s="43"/>
      <c r="HA13" s="54">
        <f t="shared" si="68"/>
        <v>0</v>
      </c>
      <c r="HB13" s="43" t="b">
        <f t="shared" si="69"/>
        <v>0</v>
      </c>
      <c r="HD13" s="42"/>
      <c r="HE13" s="43"/>
      <c r="HF13" s="43"/>
      <c r="HG13" s="54">
        <f t="shared" si="70"/>
        <v>0</v>
      </c>
      <c r="HH13" s="43" t="b">
        <f t="shared" si="71"/>
        <v>0</v>
      </c>
      <c r="HJ13" s="42"/>
      <c r="HK13" s="43"/>
      <c r="HL13" s="43"/>
      <c r="HM13" s="54">
        <f t="shared" si="72"/>
        <v>0</v>
      </c>
      <c r="HN13" s="43" t="b">
        <f t="shared" si="73"/>
        <v>0</v>
      </c>
      <c r="HP13" s="42"/>
      <c r="HQ13" s="43"/>
      <c r="HR13" s="43"/>
      <c r="HS13" s="54">
        <f t="shared" si="74"/>
        <v>0</v>
      </c>
      <c r="HT13" s="43" t="b">
        <f t="shared" si="75"/>
        <v>0</v>
      </c>
      <c r="HV13" s="42"/>
      <c r="HW13" s="43"/>
      <c r="HX13" s="43"/>
      <c r="HY13" s="54">
        <f t="shared" si="76"/>
        <v>0</v>
      </c>
      <c r="HZ13" s="43" t="b">
        <f t="shared" si="77"/>
        <v>0</v>
      </c>
      <c r="IB13" s="42"/>
      <c r="IC13" s="43"/>
      <c r="ID13" s="43"/>
      <c r="IE13" s="54">
        <f t="shared" si="78"/>
        <v>0</v>
      </c>
      <c r="IF13" s="43" t="b">
        <f t="shared" si="79"/>
        <v>0</v>
      </c>
    </row>
    <row r="14" spans="1:240" x14ac:dyDescent="0.25">
      <c r="B14" s="42"/>
      <c r="C14" s="43"/>
      <c r="D14" s="43"/>
      <c r="E14" s="54">
        <f t="shared" si="0"/>
        <v>0</v>
      </c>
      <c r="F14" s="43" t="b">
        <f t="shared" si="1"/>
        <v>0</v>
      </c>
      <c r="H14" s="42"/>
      <c r="I14" s="43"/>
      <c r="J14" s="43"/>
      <c r="K14" s="54">
        <f t="shared" si="2"/>
        <v>0</v>
      </c>
      <c r="L14" s="43" t="b">
        <f t="shared" si="3"/>
        <v>0</v>
      </c>
      <c r="N14" s="42"/>
      <c r="O14" s="43"/>
      <c r="P14" s="43"/>
      <c r="Q14" s="54">
        <f t="shared" si="4"/>
        <v>0</v>
      </c>
      <c r="R14" s="43" t="b">
        <f t="shared" si="5"/>
        <v>0</v>
      </c>
      <c r="T14" s="42"/>
      <c r="U14" s="43"/>
      <c r="V14" s="43"/>
      <c r="W14" s="54">
        <f t="shared" si="6"/>
        <v>0</v>
      </c>
      <c r="X14" s="43" t="b">
        <f t="shared" si="7"/>
        <v>0</v>
      </c>
      <c r="Z14" s="42"/>
      <c r="AA14" s="43"/>
      <c r="AB14" s="43"/>
      <c r="AC14" s="54">
        <f t="shared" si="8"/>
        <v>0</v>
      </c>
      <c r="AD14" s="43" t="b">
        <f t="shared" si="9"/>
        <v>0</v>
      </c>
      <c r="AF14" s="42"/>
      <c r="AG14" s="43"/>
      <c r="AH14" s="43"/>
      <c r="AI14" s="54">
        <f t="shared" si="10"/>
        <v>0</v>
      </c>
      <c r="AJ14" s="43" t="b">
        <f t="shared" si="11"/>
        <v>0</v>
      </c>
      <c r="AL14" s="42"/>
      <c r="AM14" s="43"/>
      <c r="AN14" s="43"/>
      <c r="AO14" s="54">
        <f t="shared" si="12"/>
        <v>0</v>
      </c>
      <c r="AP14" s="43" t="b">
        <f t="shared" si="13"/>
        <v>0</v>
      </c>
      <c r="AR14" s="42"/>
      <c r="AS14" s="43"/>
      <c r="AT14" s="43"/>
      <c r="AU14" s="54">
        <f t="shared" si="14"/>
        <v>0</v>
      </c>
      <c r="AV14" s="43" t="b">
        <f t="shared" si="15"/>
        <v>0</v>
      </c>
      <c r="AX14" s="42"/>
      <c r="AY14" s="43"/>
      <c r="AZ14" s="43"/>
      <c r="BA14" s="54">
        <f t="shared" si="16"/>
        <v>0</v>
      </c>
      <c r="BB14" s="43" t="b">
        <f t="shared" si="17"/>
        <v>0</v>
      </c>
      <c r="BD14" s="42"/>
      <c r="BE14" s="43"/>
      <c r="BF14" s="43"/>
      <c r="BG14" s="54">
        <f t="shared" si="18"/>
        <v>0</v>
      </c>
      <c r="BH14" s="43" t="b">
        <f t="shared" si="19"/>
        <v>0</v>
      </c>
      <c r="BJ14" s="42"/>
      <c r="BK14" s="43"/>
      <c r="BL14" s="43"/>
      <c r="BM14" s="54">
        <f t="shared" si="20"/>
        <v>0</v>
      </c>
      <c r="BN14" s="43" t="b">
        <f t="shared" si="21"/>
        <v>0</v>
      </c>
      <c r="BP14" s="42"/>
      <c r="BQ14" s="43"/>
      <c r="BR14" s="43"/>
      <c r="BS14" s="54">
        <f t="shared" si="22"/>
        <v>0</v>
      </c>
      <c r="BT14" s="43" t="b">
        <f t="shared" si="23"/>
        <v>0</v>
      </c>
      <c r="BV14" s="42"/>
      <c r="BW14" s="43"/>
      <c r="BX14" s="43"/>
      <c r="BY14" s="54">
        <f t="shared" si="24"/>
        <v>0</v>
      </c>
      <c r="BZ14" s="43" t="b">
        <f t="shared" si="25"/>
        <v>0</v>
      </c>
      <c r="CB14" s="42"/>
      <c r="CC14" s="43"/>
      <c r="CD14" s="43"/>
      <c r="CE14" s="54">
        <f t="shared" si="26"/>
        <v>0</v>
      </c>
      <c r="CF14" s="43" t="b">
        <f t="shared" si="27"/>
        <v>0</v>
      </c>
      <c r="CH14" s="42"/>
      <c r="CI14" s="43"/>
      <c r="CJ14" s="43"/>
      <c r="CK14" s="54">
        <f t="shared" si="28"/>
        <v>0</v>
      </c>
      <c r="CL14" s="43" t="b">
        <f t="shared" si="29"/>
        <v>0</v>
      </c>
      <c r="CN14" s="75"/>
      <c r="CO14" s="212"/>
      <c r="CP14" s="212"/>
      <c r="CQ14" s="54">
        <f t="shared" si="30"/>
        <v>0</v>
      </c>
      <c r="CR14" s="43" t="b">
        <f t="shared" si="31"/>
        <v>0</v>
      </c>
      <c r="CT14" s="42"/>
      <c r="CU14" s="43"/>
      <c r="CV14" s="43"/>
      <c r="CW14" s="54">
        <f t="shared" si="32"/>
        <v>0</v>
      </c>
      <c r="CX14" s="43" t="b">
        <f t="shared" si="33"/>
        <v>0</v>
      </c>
      <c r="CZ14" s="42"/>
      <c r="DA14" s="43"/>
      <c r="DB14" s="43"/>
      <c r="DC14" s="54">
        <f t="shared" si="34"/>
        <v>0</v>
      </c>
      <c r="DD14" s="43" t="b">
        <f t="shared" si="35"/>
        <v>0</v>
      </c>
      <c r="DF14" s="42"/>
      <c r="DG14" s="43"/>
      <c r="DH14" s="43"/>
      <c r="DI14" s="54">
        <f t="shared" si="36"/>
        <v>0</v>
      </c>
      <c r="DJ14" s="43" t="b">
        <f t="shared" si="37"/>
        <v>0</v>
      </c>
      <c r="DL14" s="42"/>
      <c r="DM14" s="43"/>
      <c r="DN14" s="43"/>
      <c r="DO14" s="54">
        <f t="shared" si="38"/>
        <v>0</v>
      </c>
      <c r="DP14" s="43" t="b">
        <f t="shared" si="39"/>
        <v>0</v>
      </c>
      <c r="DR14" s="42"/>
      <c r="DS14" s="43"/>
      <c r="DT14" s="43"/>
      <c r="DU14" s="54">
        <f t="shared" si="40"/>
        <v>0</v>
      </c>
      <c r="DV14" s="43" t="b">
        <f t="shared" si="41"/>
        <v>0</v>
      </c>
      <c r="DX14" s="42"/>
      <c r="DY14" s="43"/>
      <c r="DZ14" s="43"/>
      <c r="EA14" s="54">
        <f t="shared" si="42"/>
        <v>0</v>
      </c>
      <c r="EB14" s="43" t="b">
        <f t="shared" si="43"/>
        <v>0</v>
      </c>
      <c r="ED14" s="42"/>
      <c r="EE14" s="43"/>
      <c r="EF14" s="43"/>
      <c r="EG14" s="54">
        <f t="shared" si="44"/>
        <v>0</v>
      </c>
      <c r="EH14" s="43" t="b">
        <f t="shared" si="45"/>
        <v>0</v>
      </c>
      <c r="EJ14" s="42"/>
      <c r="EK14" s="43"/>
      <c r="EL14" s="43"/>
      <c r="EM14" s="54">
        <f t="shared" si="46"/>
        <v>0</v>
      </c>
      <c r="EN14" s="43" t="b">
        <f t="shared" si="47"/>
        <v>0</v>
      </c>
      <c r="EP14" s="42"/>
      <c r="EQ14" s="43"/>
      <c r="ER14" s="43"/>
      <c r="ES14" s="54">
        <f t="shared" si="48"/>
        <v>0</v>
      </c>
      <c r="ET14" s="43" t="b">
        <f t="shared" si="49"/>
        <v>0</v>
      </c>
      <c r="EV14" s="42"/>
      <c r="EW14" s="43"/>
      <c r="EX14" s="43"/>
      <c r="EY14" s="54">
        <f t="shared" si="50"/>
        <v>0</v>
      </c>
      <c r="EZ14" s="43" t="b">
        <f t="shared" si="51"/>
        <v>0</v>
      </c>
      <c r="FB14" s="42"/>
      <c r="FC14" s="43"/>
      <c r="FD14" s="43"/>
      <c r="FE14" s="54">
        <f t="shared" si="52"/>
        <v>0</v>
      </c>
      <c r="FF14" s="43" t="b">
        <f t="shared" si="53"/>
        <v>0</v>
      </c>
      <c r="FH14" s="42"/>
      <c r="FI14" s="43"/>
      <c r="FJ14" s="43"/>
      <c r="FK14" s="54">
        <f t="shared" si="54"/>
        <v>0</v>
      </c>
      <c r="FL14" s="43" t="b">
        <f t="shared" si="55"/>
        <v>0</v>
      </c>
      <c r="FN14" s="75"/>
      <c r="FO14" s="148"/>
      <c r="FP14" s="148"/>
      <c r="FQ14" s="54">
        <f t="shared" si="56"/>
        <v>0</v>
      </c>
      <c r="FR14" s="43" t="b">
        <f t="shared" si="57"/>
        <v>0</v>
      </c>
      <c r="FT14" s="42"/>
      <c r="FU14" s="142"/>
      <c r="FV14" s="143"/>
      <c r="FW14" s="54">
        <f t="shared" si="58"/>
        <v>0</v>
      </c>
      <c r="FX14" s="43" t="b">
        <f t="shared" si="59"/>
        <v>0</v>
      </c>
      <c r="FZ14" s="42"/>
      <c r="GA14" s="43"/>
      <c r="GB14" s="43"/>
      <c r="GC14" s="54">
        <f t="shared" si="60"/>
        <v>0</v>
      </c>
      <c r="GD14" s="43" t="b">
        <f t="shared" si="61"/>
        <v>0</v>
      </c>
      <c r="GF14" s="42"/>
      <c r="GG14" s="43"/>
      <c r="GH14" s="43"/>
      <c r="GI14" s="54">
        <f t="shared" si="62"/>
        <v>0</v>
      </c>
      <c r="GJ14" s="43" t="b">
        <f t="shared" si="63"/>
        <v>0</v>
      </c>
      <c r="GL14" s="42"/>
      <c r="GM14" s="43"/>
      <c r="GN14" s="43"/>
      <c r="GO14" s="54">
        <f t="shared" si="64"/>
        <v>0</v>
      </c>
      <c r="GP14" s="43" t="b">
        <f t="shared" si="65"/>
        <v>0</v>
      </c>
      <c r="GR14" s="42"/>
      <c r="GS14" s="43"/>
      <c r="GT14" s="43"/>
      <c r="GU14" s="54">
        <f t="shared" si="66"/>
        <v>0</v>
      </c>
      <c r="GV14" s="43" t="b">
        <f t="shared" si="67"/>
        <v>0</v>
      </c>
      <c r="GX14" s="42"/>
      <c r="GY14" s="43"/>
      <c r="GZ14" s="43"/>
      <c r="HA14" s="54">
        <f t="shared" si="68"/>
        <v>0</v>
      </c>
      <c r="HB14" s="43" t="b">
        <f t="shared" si="69"/>
        <v>0</v>
      </c>
      <c r="HD14" s="42"/>
      <c r="HE14" s="43"/>
      <c r="HF14" s="43"/>
      <c r="HG14" s="54">
        <f t="shared" si="70"/>
        <v>0</v>
      </c>
      <c r="HH14" s="43" t="b">
        <f t="shared" si="71"/>
        <v>0</v>
      </c>
      <c r="HJ14" s="42"/>
      <c r="HK14" s="43"/>
      <c r="HL14" s="43"/>
      <c r="HM14" s="54">
        <f t="shared" si="72"/>
        <v>0</v>
      </c>
      <c r="HN14" s="43" t="b">
        <f t="shared" si="73"/>
        <v>0</v>
      </c>
      <c r="HP14" s="42"/>
      <c r="HQ14" s="43"/>
      <c r="HR14" s="43"/>
      <c r="HS14" s="54">
        <f t="shared" si="74"/>
        <v>0</v>
      </c>
      <c r="HT14" s="43" t="b">
        <f t="shared" si="75"/>
        <v>0</v>
      </c>
      <c r="HV14" s="42"/>
      <c r="HW14" s="43"/>
      <c r="HX14" s="43"/>
      <c r="HY14" s="54">
        <f t="shared" si="76"/>
        <v>0</v>
      </c>
      <c r="HZ14" s="43" t="b">
        <f t="shared" si="77"/>
        <v>0</v>
      </c>
      <c r="IB14" s="42"/>
      <c r="IC14" s="43"/>
      <c r="ID14" s="43"/>
      <c r="IE14" s="54">
        <f t="shared" si="78"/>
        <v>0</v>
      </c>
      <c r="IF14" s="43" t="b">
        <f t="shared" si="79"/>
        <v>0</v>
      </c>
    </row>
    <row r="15" spans="1:240" x14ac:dyDescent="0.25">
      <c r="B15" s="42"/>
      <c r="C15" s="43"/>
      <c r="D15" s="43"/>
      <c r="E15" s="54">
        <f t="shared" si="0"/>
        <v>0</v>
      </c>
      <c r="F15" s="43" t="b">
        <f t="shared" si="1"/>
        <v>0</v>
      </c>
      <c r="H15" s="42"/>
      <c r="I15" s="43"/>
      <c r="J15" s="43"/>
      <c r="K15" s="54">
        <f t="shared" si="2"/>
        <v>0</v>
      </c>
      <c r="L15" s="43" t="b">
        <f t="shared" si="3"/>
        <v>0</v>
      </c>
      <c r="N15" s="42"/>
      <c r="O15" s="43"/>
      <c r="P15" s="43"/>
      <c r="Q15" s="54">
        <f t="shared" si="4"/>
        <v>0</v>
      </c>
      <c r="R15" s="43" t="b">
        <f t="shared" si="5"/>
        <v>0</v>
      </c>
      <c r="T15" s="42"/>
      <c r="U15" s="43"/>
      <c r="V15" s="43"/>
      <c r="W15" s="54">
        <f t="shared" si="6"/>
        <v>0</v>
      </c>
      <c r="X15" s="43" t="b">
        <f t="shared" si="7"/>
        <v>0</v>
      </c>
      <c r="Z15" s="42"/>
      <c r="AA15" s="43"/>
      <c r="AB15" s="43"/>
      <c r="AC15" s="54">
        <f t="shared" si="8"/>
        <v>0</v>
      </c>
      <c r="AD15" s="43" t="b">
        <f t="shared" si="9"/>
        <v>0</v>
      </c>
      <c r="AF15" s="42"/>
      <c r="AG15" s="43"/>
      <c r="AH15" s="43"/>
      <c r="AI15" s="54">
        <f t="shared" si="10"/>
        <v>0</v>
      </c>
      <c r="AJ15" s="43" t="b">
        <f t="shared" si="11"/>
        <v>0</v>
      </c>
      <c r="AL15" s="42"/>
      <c r="AM15" s="43"/>
      <c r="AN15" s="43"/>
      <c r="AO15" s="54">
        <f t="shared" si="12"/>
        <v>0</v>
      </c>
      <c r="AP15" s="43" t="b">
        <f t="shared" si="13"/>
        <v>0</v>
      </c>
      <c r="AR15" s="42"/>
      <c r="AS15" s="43"/>
      <c r="AT15" s="43"/>
      <c r="AU15" s="54">
        <f t="shared" si="14"/>
        <v>0</v>
      </c>
      <c r="AV15" s="43" t="b">
        <f t="shared" si="15"/>
        <v>0</v>
      </c>
      <c r="AX15" s="42"/>
      <c r="AY15" s="43"/>
      <c r="AZ15" s="43"/>
      <c r="BA15" s="54">
        <f t="shared" si="16"/>
        <v>0</v>
      </c>
      <c r="BB15" s="43" t="b">
        <f t="shared" si="17"/>
        <v>0</v>
      </c>
      <c r="BD15" s="42"/>
      <c r="BE15" s="43"/>
      <c r="BF15" s="43"/>
      <c r="BG15" s="54">
        <f t="shared" si="18"/>
        <v>0</v>
      </c>
      <c r="BH15" s="43" t="b">
        <f t="shared" si="19"/>
        <v>0</v>
      </c>
      <c r="BJ15" s="42"/>
      <c r="BK15" s="43"/>
      <c r="BL15" s="43"/>
      <c r="BM15" s="54">
        <f t="shared" si="20"/>
        <v>0</v>
      </c>
      <c r="BN15" s="43" t="b">
        <f t="shared" si="21"/>
        <v>0</v>
      </c>
      <c r="BP15" s="42"/>
      <c r="BQ15" s="43"/>
      <c r="BR15" s="43"/>
      <c r="BS15" s="54">
        <f t="shared" si="22"/>
        <v>0</v>
      </c>
      <c r="BT15" s="43" t="b">
        <f t="shared" si="23"/>
        <v>0</v>
      </c>
      <c r="BV15" s="42"/>
      <c r="BW15" s="43"/>
      <c r="BX15" s="43"/>
      <c r="BY15" s="54">
        <f t="shared" si="24"/>
        <v>0</v>
      </c>
      <c r="BZ15" s="43" t="b">
        <f t="shared" si="25"/>
        <v>0</v>
      </c>
      <c r="CB15" s="42"/>
      <c r="CC15" s="43"/>
      <c r="CD15" s="43"/>
      <c r="CE15" s="54">
        <f t="shared" si="26"/>
        <v>0</v>
      </c>
      <c r="CF15" s="43" t="b">
        <f t="shared" si="27"/>
        <v>0</v>
      </c>
      <c r="CH15" s="42"/>
      <c r="CI15" s="43"/>
      <c r="CJ15" s="43"/>
      <c r="CK15" s="54">
        <f t="shared" si="28"/>
        <v>0</v>
      </c>
      <c r="CL15" s="43" t="b">
        <f t="shared" si="29"/>
        <v>0</v>
      </c>
      <c r="CN15" s="75"/>
      <c r="CO15" s="212"/>
      <c r="CP15" s="212"/>
      <c r="CQ15" s="54">
        <f t="shared" si="30"/>
        <v>0</v>
      </c>
      <c r="CR15" s="43" t="b">
        <f t="shared" si="31"/>
        <v>0</v>
      </c>
      <c r="CT15" s="42"/>
      <c r="CU15" s="43"/>
      <c r="CV15" s="43"/>
      <c r="CW15" s="54">
        <f t="shared" si="32"/>
        <v>0</v>
      </c>
      <c r="CX15" s="43" t="b">
        <f t="shared" si="33"/>
        <v>0</v>
      </c>
      <c r="CZ15" s="42"/>
      <c r="DA15" s="43"/>
      <c r="DB15" s="43"/>
      <c r="DC15" s="54">
        <f t="shared" si="34"/>
        <v>0</v>
      </c>
      <c r="DD15" s="43" t="b">
        <f t="shared" si="35"/>
        <v>0</v>
      </c>
      <c r="DF15" s="42"/>
      <c r="DG15" s="43"/>
      <c r="DH15" s="43"/>
      <c r="DI15" s="54">
        <f t="shared" si="36"/>
        <v>0</v>
      </c>
      <c r="DJ15" s="43" t="b">
        <f t="shared" si="37"/>
        <v>0</v>
      </c>
      <c r="DL15" s="42"/>
      <c r="DM15" s="43"/>
      <c r="DN15" s="43"/>
      <c r="DO15" s="54">
        <f t="shared" si="38"/>
        <v>0</v>
      </c>
      <c r="DP15" s="43" t="b">
        <f t="shared" si="39"/>
        <v>0</v>
      </c>
      <c r="DR15" s="42"/>
      <c r="DS15" s="43"/>
      <c r="DT15" s="43"/>
      <c r="DU15" s="54">
        <f t="shared" si="40"/>
        <v>0</v>
      </c>
      <c r="DV15" s="43" t="b">
        <f t="shared" si="41"/>
        <v>0</v>
      </c>
      <c r="DX15" s="42"/>
      <c r="DY15" s="43"/>
      <c r="DZ15" s="43"/>
      <c r="EA15" s="54">
        <f t="shared" si="42"/>
        <v>0</v>
      </c>
      <c r="EB15" s="43" t="b">
        <f t="shared" si="43"/>
        <v>0</v>
      </c>
      <c r="ED15" s="42"/>
      <c r="EE15" s="43"/>
      <c r="EF15" s="43"/>
      <c r="EG15" s="54">
        <f t="shared" si="44"/>
        <v>0</v>
      </c>
      <c r="EH15" s="43" t="b">
        <f t="shared" si="45"/>
        <v>0</v>
      </c>
      <c r="EJ15" s="42"/>
      <c r="EK15" s="43"/>
      <c r="EL15" s="43"/>
      <c r="EM15" s="54">
        <f t="shared" si="46"/>
        <v>0</v>
      </c>
      <c r="EN15" s="43" t="b">
        <f t="shared" si="47"/>
        <v>0</v>
      </c>
      <c r="EP15" s="42"/>
      <c r="EQ15" s="43"/>
      <c r="ER15" s="43"/>
      <c r="ES15" s="54">
        <f t="shared" si="48"/>
        <v>0</v>
      </c>
      <c r="ET15" s="43" t="b">
        <f t="shared" si="49"/>
        <v>0</v>
      </c>
      <c r="EV15" s="42"/>
      <c r="EW15" s="43"/>
      <c r="EX15" s="43"/>
      <c r="EY15" s="54">
        <f t="shared" si="50"/>
        <v>0</v>
      </c>
      <c r="EZ15" s="43" t="b">
        <f t="shared" si="51"/>
        <v>0</v>
      </c>
      <c r="FB15" s="42"/>
      <c r="FC15" s="43"/>
      <c r="FD15" s="43"/>
      <c r="FE15" s="54">
        <f t="shared" si="52"/>
        <v>0</v>
      </c>
      <c r="FF15" s="43" t="b">
        <f t="shared" si="53"/>
        <v>0</v>
      </c>
      <c r="FH15" s="42"/>
      <c r="FI15" s="43"/>
      <c r="FJ15" s="43"/>
      <c r="FK15" s="54">
        <f t="shared" si="54"/>
        <v>0</v>
      </c>
      <c r="FL15" s="43" t="b">
        <f t="shared" si="55"/>
        <v>0</v>
      </c>
      <c r="FN15" s="75"/>
      <c r="FO15" s="148"/>
      <c r="FP15" s="148"/>
      <c r="FQ15" s="54">
        <f t="shared" si="56"/>
        <v>0</v>
      </c>
      <c r="FR15" s="43" t="b">
        <f t="shared" si="57"/>
        <v>0</v>
      </c>
      <c r="FT15" s="42"/>
      <c r="FU15" s="142"/>
      <c r="FV15" s="143"/>
      <c r="FW15" s="54">
        <f t="shared" si="58"/>
        <v>0</v>
      </c>
      <c r="FX15" s="43" t="b">
        <f t="shared" si="59"/>
        <v>0</v>
      </c>
      <c r="FZ15" s="42"/>
      <c r="GA15" s="43"/>
      <c r="GB15" s="43"/>
      <c r="GC15" s="54">
        <f t="shared" si="60"/>
        <v>0</v>
      </c>
      <c r="GD15" s="43" t="b">
        <f t="shared" si="61"/>
        <v>0</v>
      </c>
      <c r="GF15" s="42"/>
      <c r="GG15" s="43"/>
      <c r="GH15" s="43"/>
      <c r="GI15" s="54">
        <f t="shared" si="62"/>
        <v>0</v>
      </c>
      <c r="GJ15" s="43" t="b">
        <f t="shared" si="63"/>
        <v>0</v>
      </c>
      <c r="GL15" s="42"/>
      <c r="GM15" s="43"/>
      <c r="GN15" s="43"/>
      <c r="GO15" s="54">
        <f t="shared" si="64"/>
        <v>0</v>
      </c>
      <c r="GP15" s="43" t="b">
        <f t="shared" si="65"/>
        <v>0</v>
      </c>
      <c r="GR15" s="42"/>
      <c r="GS15" s="43"/>
      <c r="GT15" s="43"/>
      <c r="GU15" s="54">
        <f t="shared" si="66"/>
        <v>0</v>
      </c>
      <c r="GV15" s="43" t="b">
        <f t="shared" si="67"/>
        <v>0</v>
      </c>
      <c r="GX15" s="42"/>
      <c r="GY15" s="43"/>
      <c r="GZ15" s="43"/>
      <c r="HA15" s="54">
        <f t="shared" si="68"/>
        <v>0</v>
      </c>
      <c r="HB15" s="43" t="b">
        <f t="shared" si="69"/>
        <v>0</v>
      </c>
      <c r="HD15" s="42"/>
      <c r="HE15" s="43"/>
      <c r="HF15" s="43"/>
      <c r="HG15" s="54">
        <f t="shared" si="70"/>
        <v>0</v>
      </c>
      <c r="HH15" s="43" t="b">
        <f t="shared" si="71"/>
        <v>0</v>
      </c>
      <c r="HJ15" s="42"/>
      <c r="HK15" s="43"/>
      <c r="HL15" s="43"/>
      <c r="HM15" s="54">
        <f t="shared" si="72"/>
        <v>0</v>
      </c>
      <c r="HN15" s="43" t="b">
        <f t="shared" si="73"/>
        <v>0</v>
      </c>
      <c r="HP15" s="42"/>
      <c r="HQ15" s="43"/>
      <c r="HR15" s="43"/>
      <c r="HS15" s="54">
        <f t="shared" si="74"/>
        <v>0</v>
      </c>
      <c r="HT15" s="43" t="b">
        <f t="shared" si="75"/>
        <v>0</v>
      </c>
      <c r="HV15" s="42"/>
      <c r="HW15" s="43"/>
      <c r="HX15" s="43"/>
      <c r="HY15" s="54">
        <f t="shared" si="76"/>
        <v>0</v>
      </c>
      <c r="HZ15" s="43" t="b">
        <f t="shared" si="77"/>
        <v>0</v>
      </c>
      <c r="IB15" s="42"/>
      <c r="IC15" s="43"/>
      <c r="ID15" s="43"/>
      <c r="IE15" s="54">
        <f t="shared" si="78"/>
        <v>0</v>
      </c>
      <c r="IF15" s="43" t="b">
        <f t="shared" si="79"/>
        <v>0</v>
      </c>
    </row>
    <row r="16" spans="1:240" x14ac:dyDescent="0.25">
      <c r="B16" s="42"/>
      <c r="C16" s="43"/>
      <c r="D16" s="43"/>
      <c r="E16" s="54">
        <f t="shared" si="0"/>
        <v>0</v>
      </c>
      <c r="F16" s="43" t="b">
        <f t="shared" si="1"/>
        <v>0</v>
      </c>
      <c r="H16" s="42"/>
      <c r="I16" s="43"/>
      <c r="J16" s="43"/>
      <c r="K16" s="54">
        <f t="shared" si="2"/>
        <v>0</v>
      </c>
      <c r="L16" s="43" t="b">
        <f t="shared" si="3"/>
        <v>0</v>
      </c>
      <c r="N16" s="42"/>
      <c r="O16" s="43"/>
      <c r="P16" s="43"/>
      <c r="Q16" s="54">
        <f t="shared" si="4"/>
        <v>0</v>
      </c>
      <c r="R16" s="43" t="b">
        <f t="shared" si="5"/>
        <v>0</v>
      </c>
      <c r="T16" s="42"/>
      <c r="U16" s="43"/>
      <c r="V16" s="43"/>
      <c r="W16" s="54">
        <f t="shared" si="6"/>
        <v>0</v>
      </c>
      <c r="X16" s="43" t="b">
        <f t="shared" si="7"/>
        <v>0</v>
      </c>
      <c r="Z16" s="42"/>
      <c r="AA16" s="43"/>
      <c r="AB16" s="43"/>
      <c r="AC16" s="54">
        <f t="shared" si="8"/>
        <v>0</v>
      </c>
      <c r="AD16" s="43" t="b">
        <f t="shared" si="9"/>
        <v>0</v>
      </c>
      <c r="AF16" s="42"/>
      <c r="AG16" s="43"/>
      <c r="AH16" s="43"/>
      <c r="AI16" s="54">
        <f t="shared" si="10"/>
        <v>0</v>
      </c>
      <c r="AJ16" s="43" t="b">
        <f t="shared" si="11"/>
        <v>0</v>
      </c>
      <c r="AL16" s="42"/>
      <c r="AM16" s="43"/>
      <c r="AN16" s="43"/>
      <c r="AO16" s="54">
        <f t="shared" si="12"/>
        <v>0</v>
      </c>
      <c r="AP16" s="43" t="b">
        <f t="shared" si="13"/>
        <v>0</v>
      </c>
      <c r="AR16" s="42"/>
      <c r="AS16" s="43"/>
      <c r="AT16" s="43"/>
      <c r="AU16" s="54">
        <f t="shared" si="14"/>
        <v>0</v>
      </c>
      <c r="AV16" s="43" t="b">
        <f t="shared" si="15"/>
        <v>0</v>
      </c>
      <c r="AX16" s="42"/>
      <c r="AY16" s="43"/>
      <c r="AZ16" s="43"/>
      <c r="BA16" s="54">
        <f t="shared" si="16"/>
        <v>0</v>
      </c>
      <c r="BB16" s="43" t="b">
        <f t="shared" si="17"/>
        <v>0</v>
      </c>
      <c r="BD16" s="42"/>
      <c r="BE16" s="43"/>
      <c r="BF16" s="43"/>
      <c r="BG16" s="54">
        <f t="shared" si="18"/>
        <v>0</v>
      </c>
      <c r="BH16" s="43" t="b">
        <f t="shared" si="19"/>
        <v>0</v>
      </c>
      <c r="BJ16" s="42"/>
      <c r="BK16" s="43"/>
      <c r="BL16" s="43"/>
      <c r="BM16" s="54">
        <f t="shared" si="20"/>
        <v>0</v>
      </c>
      <c r="BN16" s="43" t="b">
        <f t="shared" si="21"/>
        <v>0</v>
      </c>
      <c r="BP16" s="42"/>
      <c r="BQ16" s="43"/>
      <c r="BR16" s="43"/>
      <c r="BS16" s="54">
        <f t="shared" si="22"/>
        <v>0</v>
      </c>
      <c r="BT16" s="43" t="b">
        <f t="shared" si="23"/>
        <v>0</v>
      </c>
      <c r="BV16" s="42"/>
      <c r="BW16" s="43"/>
      <c r="BX16" s="43"/>
      <c r="BY16" s="54">
        <f t="shared" si="24"/>
        <v>0</v>
      </c>
      <c r="BZ16" s="43" t="b">
        <f t="shared" si="25"/>
        <v>0</v>
      </c>
      <c r="CB16" s="42"/>
      <c r="CC16" s="43"/>
      <c r="CD16" s="43"/>
      <c r="CE16" s="54">
        <f t="shared" si="26"/>
        <v>0</v>
      </c>
      <c r="CF16" s="43" t="b">
        <f t="shared" si="27"/>
        <v>0</v>
      </c>
      <c r="CH16" s="42"/>
      <c r="CI16" s="43"/>
      <c r="CJ16" s="43"/>
      <c r="CK16" s="54">
        <f t="shared" si="28"/>
        <v>0</v>
      </c>
      <c r="CL16" s="43" t="b">
        <f t="shared" si="29"/>
        <v>0</v>
      </c>
      <c r="CN16" s="75"/>
      <c r="CO16" s="212"/>
      <c r="CP16" s="212"/>
      <c r="CQ16" s="54">
        <f t="shared" si="30"/>
        <v>0</v>
      </c>
      <c r="CR16" s="43" t="b">
        <f t="shared" si="31"/>
        <v>0</v>
      </c>
      <c r="CT16" s="42"/>
      <c r="CU16" s="43"/>
      <c r="CV16" s="43"/>
      <c r="CW16" s="54">
        <f t="shared" si="32"/>
        <v>0</v>
      </c>
      <c r="CX16" s="43" t="b">
        <f t="shared" si="33"/>
        <v>0</v>
      </c>
      <c r="CZ16" s="42"/>
      <c r="DA16" s="43"/>
      <c r="DB16" s="43"/>
      <c r="DC16" s="54">
        <f t="shared" si="34"/>
        <v>0</v>
      </c>
      <c r="DD16" s="43" t="b">
        <f t="shared" si="35"/>
        <v>0</v>
      </c>
      <c r="DF16" s="42"/>
      <c r="DG16" s="43"/>
      <c r="DH16" s="43"/>
      <c r="DI16" s="54">
        <f t="shared" si="36"/>
        <v>0</v>
      </c>
      <c r="DJ16" s="43" t="b">
        <f t="shared" si="37"/>
        <v>0</v>
      </c>
      <c r="DL16" s="42"/>
      <c r="DM16" s="43"/>
      <c r="DN16" s="43"/>
      <c r="DO16" s="54">
        <f t="shared" si="38"/>
        <v>0</v>
      </c>
      <c r="DP16" s="43" t="b">
        <f t="shared" si="39"/>
        <v>0</v>
      </c>
      <c r="DR16" s="42"/>
      <c r="DS16" s="43"/>
      <c r="DT16" s="43"/>
      <c r="DU16" s="54">
        <f t="shared" si="40"/>
        <v>0</v>
      </c>
      <c r="DV16" s="43" t="b">
        <f t="shared" si="41"/>
        <v>0</v>
      </c>
      <c r="DX16" s="42"/>
      <c r="DY16" s="43"/>
      <c r="DZ16" s="43"/>
      <c r="EA16" s="54">
        <f t="shared" si="42"/>
        <v>0</v>
      </c>
      <c r="EB16" s="43" t="b">
        <f t="shared" si="43"/>
        <v>0</v>
      </c>
      <c r="ED16" s="42"/>
      <c r="EE16" s="43"/>
      <c r="EF16" s="43"/>
      <c r="EG16" s="54">
        <f t="shared" si="44"/>
        <v>0</v>
      </c>
      <c r="EH16" s="43" t="b">
        <f t="shared" si="45"/>
        <v>0</v>
      </c>
      <c r="EJ16" s="42"/>
      <c r="EK16" s="43"/>
      <c r="EL16" s="43"/>
      <c r="EM16" s="54">
        <f t="shared" si="46"/>
        <v>0</v>
      </c>
      <c r="EN16" s="43" t="b">
        <f t="shared" si="47"/>
        <v>0</v>
      </c>
      <c r="EP16" s="42"/>
      <c r="EQ16" s="43"/>
      <c r="ER16" s="43"/>
      <c r="ES16" s="54">
        <f t="shared" si="48"/>
        <v>0</v>
      </c>
      <c r="ET16" s="43" t="b">
        <f t="shared" si="49"/>
        <v>0</v>
      </c>
      <c r="EV16" s="42"/>
      <c r="EW16" s="43"/>
      <c r="EX16" s="43"/>
      <c r="EY16" s="54">
        <f t="shared" si="50"/>
        <v>0</v>
      </c>
      <c r="EZ16" s="43" t="b">
        <f t="shared" si="51"/>
        <v>0</v>
      </c>
      <c r="FB16" s="42"/>
      <c r="FC16" s="43"/>
      <c r="FD16" s="43"/>
      <c r="FE16" s="54">
        <f t="shared" si="52"/>
        <v>0</v>
      </c>
      <c r="FF16" s="43" t="b">
        <f t="shared" si="53"/>
        <v>0</v>
      </c>
      <c r="FH16" s="42"/>
      <c r="FI16" s="43"/>
      <c r="FJ16" s="43"/>
      <c r="FK16" s="54">
        <f t="shared" si="54"/>
        <v>0</v>
      </c>
      <c r="FL16" s="43" t="b">
        <f t="shared" si="55"/>
        <v>0</v>
      </c>
      <c r="FN16" s="75"/>
      <c r="FO16" s="148"/>
      <c r="FP16" s="148"/>
      <c r="FQ16" s="54">
        <f t="shared" si="56"/>
        <v>0</v>
      </c>
      <c r="FR16" s="43" t="b">
        <f t="shared" si="57"/>
        <v>0</v>
      </c>
      <c r="FT16" s="42"/>
      <c r="FU16" s="142"/>
      <c r="FV16" s="143"/>
      <c r="FW16" s="54">
        <f t="shared" si="58"/>
        <v>0</v>
      </c>
      <c r="FX16" s="43" t="b">
        <f t="shared" si="59"/>
        <v>0</v>
      </c>
      <c r="FZ16" s="42"/>
      <c r="GA16" s="43"/>
      <c r="GB16" s="43"/>
      <c r="GC16" s="54">
        <f t="shared" si="60"/>
        <v>0</v>
      </c>
      <c r="GD16" s="43" t="b">
        <f t="shared" si="61"/>
        <v>0</v>
      </c>
      <c r="GF16" s="42"/>
      <c r="GG16" s="43"/>
      <c r="GH16" s="43"/>
      <c r="GI16" s="54">
        <f t="shared" si="62"/>
        <v>0</v>
      </c>
      <c r="GJ16" s="43" t="b">
        <f t="shared" si="63"/>
        <v>0</v>
      </c>
      <c r="GL16" s="42"/>
      <c r="GM16" s="43"/>
      <c r="GN16" s="43"/>
      <c r="GO16" s="54">
        <f t="shared" si="64"/>
        <v>0</v>
      </c>
      <c r="GP16" s="43" t="b">
        <f t="shared" si="65"/>
        <v>0</v>
      </c>
      <c r="GR16" s="42"/>
      <c r="GS16" s="43"/>
      <c r="GT16" s="43"/>
      <c r="GU16" s="54">
        <f t="shared" si="66"/>
        <v>0</v>
      </c>
      <c r="GV16" s="43" t="b">
        <f t="shared" si="67"/>
        <v>0</v>
      </c>
      <c r="GX16" s="42"/>
      <c r="GY16" s="43"/>
      <c r="GZ16" s="43"/>
      <c r="HA16" s="54">
        <f t="shared" si="68"/>
        <v>0</v>
      </c>
      <c r="HB16" s="43" t="b">
        <f t="shared" si="69"/>
        <v>0</v>
      </c>
      <c r="HD16" s="42"/>
      <c r="HE16" s="43"/>
      <c r="HF16" s="43"/>
      <c r="HG16" s="54">
        <f t="shared" si="70"/>
        <v>0</v>
      </c>
      <c r="HH16" s="43" t="b">
        <f t="shared" si="71"/>
        <v>0</v>
      </c>
      <c r="HJ16" s="42"/>
      <c r="HK16" s="43"/>
      <c r="HL16" s="43"/>
      <c r="HM16" s="54">
        <f t="shared" si="72"/>
        <v>0</v>
      </c>
      <c r="HN16" s="43" t="b">
        <f t="shared" si="73"/>
        <v>0</v>
      </c>
      <c r="HP16" s="42"/>
      <c r="HQ16" s="43"/>
      <c r="HR16" s="43"/>
      <c r="HS16" s="54">
        <f t="shared" si="74"/>
        <v>0</v>
      </c>
      <c r="HT16" s="43" t="b">
        <f t="shared" si="75"/>
        <v>0</v>
      </c>
      <c r="HV16" s="42"/>
      <c r="HW16" s="43"/>
      <c r="HX16" s="43"/>
      <c r="HY16" s="54">
        <f t="shared" si="76"/>
        <v>0</v>
      </c>
      <c r="HZ16" s="43" t="b">
        <f t="shared" si="77"/>
        <v>0</v>
      </c>
      <c r="IB16" s="42"/>
      <c r="IC16" s="43"/>
      <c r="ID16" s="43"/>
      <c r="IE16" s="54">
        <f t="shared" si="78"/>
        <v>0</v>
      </c>
      <c r="IF16" s="43" t="b">
        <f t="shared" si="79"/>
        <v>0</v>
      </c>
    </row>
    <row r="17" spans="2:240" x14ac:dyDescent="0.25">
      <c r="B17" s="42"/>
      <c r="C17" s="43"/>
      <c r="D17" s="43"/>
      <c r="E17" s="54">
        <f t="shared" si="0"/>
        <v>0</v>
      </c>
      <c r="F17" s="43" t="b">
        <f t="shared" si="1"/>
        <v>0</v>
      </c>
      <c r="H17" s="42"/>
      <c r="I17" s="43"/>
      <c r="J17" s="43"/>
      <c r="K17" s="54">
        <f t="shared" si="2"/>
        <v>0</v>
      </c>
      <c r="L17" s="43" t="b">
        <f t="shared" si="3"/>
        <v>0</v>
      </c>
      <c r="N17" s="42"/>
      <c r="O17" s="43"/>
      <c r="P17" s="43"/>
      <c r="Q17" s="54">
        <f t="shared" si="4"/>
        <v>0</v>
      </c>
      <c r="R17" s="43" t="b">
        <f t="shared" si="5"/>
        <v>0</v>
      </c>
      <c r="T17" s="42"/>
      <c r="U17" s="43"/>
      <c r="V17" s="43"/>
      <c r="W17" s="54">
        <f t="shared" si="6"/>
        <v>0</v>
      </c>
      <c r="X17" s="43" t="b">
        <f t="shared" si="7"/>
        <v>0</v>
      </c>
      <c r="Z17" s="42"/>
      <c r="AA17" s="43"/>
      <c r="AB17" s="43"/>
      <c r="AC17" s="54">
        <f t="shared" si="8"/>
        <v>0</v>
      </c>
      <c r="AD17" s="43" t="b">
        <f t="shared" si="9"/>
        <v>0</v>
      </c>
      <c r="AF17" s="42"/>
      <c r="AG17" s="43"/>
      <c r="AH17" s="43"/>
      <c r="AI17" s="54">
        <f t="shared" si="10"/>
        <v>0</v>
      </c>
      <c r="AJ17" s="43" t="b">
        <f t="shared" si="11"/>
        <v>0</v>
      </c>
      <c r="AL17" s="42"/>
      <c r="AM17" s="43"/>
      <c r="AN17" s="43"/>
      <c r="AO17" s="54">
        <f t="shared" si="12"/>
        <v>0</v>
      </c>
      <c r="AP17" s="43" t="b">
        <f t="shared" si="13"/>
        <v>0</v>
      </c>
      <c r="AR17" s="42"/>
      <c r="AS17" s="43"/>
      <c r="AT17" s="43"/>
      <c r="AU17" s="54">
        <f t="shared" si="14"/>
        <v>0</v>
      </c>
      <c r="AV17" s="43" t="b">
        <f t="shared" si="15"/>
        <v>0</v>
      </c>
      <c r="AX17" s="42"/>
      <c r="AY17" s="43"/>
      <c r="AZ17" s="43"/>
      <c r="BA17" s="54">
        <f t="shared" si="16"/>
        <v>0</v>
      </c>
      <c r="BB17" s="43" t="b">
        <f t="shared" si="17"/>
        <v>0</v>
      </c>
      <c r="BD17" s="42"/>
      <c r="BE17" s="43"/>
      <c r="BF17" s="43"/>
      <c r="BG17" s="54">
        <f t="shared" si="18"/>
        <v>0</v>
      </c>
      <c r="BH17" s="43" t="b">
        <f t="shared" si="19"/>
        <v>0</v>
      </c>
      <c r="BJ17" s="42"/>
      <c r="BK17" s="43"/>
      <c r="BL17" s="43"/>
      <c r="BM17" s="54">
        <f t="shared" si="20"/>
        <v>0</v>
      </c>
      <c r="BN17" s="43" t="b">
        <f t="shared" si="21"/>
        <v>0</v>
      </c>
      <c r="BP17" s="42"/>
      <c r="BQ17" s="43"/>
      <c r="BR17" s="43"/>
      <c r="BS17" s="54">
        <f t="shared" si="22"/>
        <v>0</v>
      </c>
      <c r="BT17" s="43" t="b">
        <f t="shared" si="23"/>
        <v>0</v>
      </c>
      <c r="BV17" s="42"/>
      <c r="BW17" s="43"/>
      <c r="BX17" s="43"/>
      <c r="BY17" s="54">
        <f t="shared" si="24"/>
        <v>0</v>
      </c>
      <c r="BZ17" s="43" t="b">
        <f t="shared" si="25"/>
        <v>0</v>
      </c>
      <c r="CB17" s="42"/>
      <c r="CC17" s="43"/>
      <c r="CD17" s="43"/>
      <c r="CE17" s="54">
        <f t="shared" si="26"/>
        <v>0</v>
      </c>
      <c r="CF17" s="43" t="b">
        <f t="shared" si="27"/>
        <v>0</v>
      </c>
      <c r="CH17" s="42"/>
      <c r="CI17" s="43"/>
      <c r="CJ17" s="43"/>
      <c r="CK17" s="54">
        <f t="shared" si="28"/>
        <v>0</v>
      </c>
      <c r="CL17" s="43" t="b">
        <f t="shared" si="29"/>
        <v>0</v>
      </c>
      <c r="CN17" s="75"/>
      <c r="CO17" s="212"/>
      <c r="CP17" s="212"/>
      <c r="CQ17" s="54">
        <f t="shared" si="30"/>
        <v>0</v>
      </c>
      <c r="CR17" s="43" t="b">
        <f t="shared" si="31"/>
        <v>0</v>
      </c>
      <c r="CT17" s="42"/>
      <c r="CU17" s="43"/>
      <c r="CV17" s="43"/>
      <c r="CW17" s="54">
        <f t="shared" si="32"/>
        <v>0</v>
      </c>
      <c r="CX17" s="43" t="b">
        <f t="shared" si="33"/>
        <v>0</v>
      </c>
      <c r="CZ17" s="42"/>
      <c r="DA17" s="43"/>
      <c r="DB17" s="43"/>
      <c r="DC17" s="54">
        <f t="shared" si="34"/>
        <v>0</v>
      </c>
      <c r="DD17" s="43" t="b">
        <f t="shared" si="35"/>
        <v>0</v>
      </c>
      <c r="DF17" s="42"/>
      <c r="DG17" s="43"/>
      <c r="DH17" s="43"/>
      <c r="DI17" s="54">
        <f t="shared" si="36"/>
        <v>0</v>
      </c>
      <c r="DJ17" s="43" t="b">
        <f t="shared" si="37"/>
        <v>0</v>
      </c>
      <c r="DL17" s="42"/>
      <c r="DM17" s="43"/>
      <c r="DN17" s="43"/>
      <c r="DO17" s="54">
        <f t="shared" si="38"/>
        <v>0</v>
      </c>
      <c r="DP17" s="43" t="b">
        <f t="shared" si="39"/>
        <v>0</v>
      </c>
      <c r="DR17" s="42"/>
      <c r="DS17" s="43"/>
      <c r="DT17" s="43"/>
      <c r="DU17" s="54">
        <f t="shared" si="40"/>
        <v>0</v>
      </c>
      <c r="DV17" s="43" t="b">
        <f t="shared" si="41"/>
        <v>0</v>
      </c>
      <c r="DX17" s="42"/>
      <c r="DY17" s="43"/>
      <c r="DZ17" s="43"/>
      <c r="EA17" s="54">
        <f t="shared" si="42"/>
        <v>0</v>
      </c>
      <c r="EB17" s="43" t="b">
        <f t="shared" si="43"/>
        <v>0</v>
      </c>
      <c r="ED17" s="42"/>
      <c r="EE17" s="43"/>
      <c r="EF17" s="43"/>
      <c r="EG17" s="54">
        <f t="shared" si="44"/>
        <v>0</v>
      </c>
      <c r="EH17" s="43" t="b">
        <f t="shared" si="45"/>
        <v>0</v>
      </c>
      <c r="EJ17" s="42"/>
      <c r="EK17" s="43"/>
      <c r="EL17" s="43"/>
      <c r="EM17" s="54">
        <f t="shared" si="46"/>
        <v>0</v>
      </c>
      <c r="EN17" s="43" t="b">
        <f t="shared" si="47"/>
        <v>0</v>
      </c>
      <c r="EP17" s="42"/>
      <c r="EQ17" s="43"/>
      <c r="ER17" s="43"/>
      <c r="ES17" s="54">
        <f t="shared" si="48"/>
        <v>0</v>
      </c>
      <c r="ET17" s="43" t="b">
        <f t="shared" si="49"/>
        <v>0</v>
      </c>
      <c r="EV17" s="42"/>
      <c r="EW17" s="43"/>
      <c r="EX17" s="43"/>
      <c r="EY17" s="54">
        <f t="shared" si="50"/>
        <v>0</v>
      </c>
      <c r="EZ17" s="43" t="b">
        <f t="shared" si="51"/>
        <v>0</v>
      </c>
      <c r="FB17" s="42"/>
      <c r="FC17" s="43"/>
      <c r="FD17" s="43"/>
      <c r="FE17" s="54">
        <f t="shared" si="52"/>
        <v>0</v>
      </c>
      <c r="FF17" s="43" t="b">
        <f t="shared" si="53"/>
        <v>0</v>
      </c>
      <c r="FH17" s="42"/>
      <c r="FI17" s="43"/>
      <c r="FJ17" s="43"/>
      <c r="FK17" s="54">
        <f t="shared" si="54"/>
        <v>0</v>
      </c>
      <c r="FL17" s="43" t="b">
        <f t="shared" si="55"/>
        <v>0</v>
      </c>
      <c r="FN17" s="75"/>
      <c r="FO17" s="148"/>
      <c r="FP17" s="148"/>
      <c r="FQ17" s="54">
        <f t="shared" si="56"/>
        <v>0</v>
      </c>
      <c r="FR17" s="43" t="b">
        <f t="shared" si="57"/>
        <v>0</v>
      </c>
      <c r="FT17" s="42"/>
      <c r="FU17" s="142"/>
      <c r="FV17" s="143"/>
      <c r="FW17" s="54">
        <f t="shared" si="58"/>
        <v>0</v>
      </c>
      <c r="FX17" s="43" t="b">
        <f t="shared" si="59"/>
        <v>0</v>
      </c>
      <c r="FZ17" s="42"/>
      <c r="GA17" s="43"/>
      <c r="GB17" s="43"/>
      <c r="GC17" s="54">
        <f t="shared" si="60"/>
        <v>0</v>
      </c>
      <c r="GD17" s="43" t="b">
        <f t="shared" si="61"/>
        <v>0</v>
      </c>
      <c r="GF17" s="42"/>
      <c r="GG17" s="43"/>
      <c r="GH17" s="43"/>
      <c r="GI17" s="54">
        <f t="shared" si="62"/>
        <v>0</v>
      </c>
      <c r="GJ17" s="43" t="b">
        <f t="shared" si="63"/>
        <v>0</v>
      </c>
      <c r="GL17" s="42"/>
      <c r="GM17" s="43"/>
      <c r="GN17" s="43"/>
      <c r="GO17" s="54">
        <f t="shared" si="64"/>
        <v>0</v>
      </c>
      <c r="GP17" s="43" t="b">
        <f t="shared" si="65"/>
        <v>0</v>
      </c>
      <c r="GR17" s="42"/>
      <c r="GS17" s="43"/>
      <c r="GT17" s="43"/>
      <c r="GU17" s="54">
        <f t="shared" si="66"/>
        <v>0</v>
      </c>
      <c r="GV17" s="43" t="b">
        <f t="shared" si="67"/>
        <v>0</v>
      </c>
      <c r="GX17" s="42"/>
      <c r="GY17" s="43"/>
      <c r="GZ17" s="43"/>
      <c r="HA17" s="54">
        <f t="shared" si="68"/>
        <v>0</v>
      </c>
      <c r="HB17" s="43" t="b">
        <f t="shared" si="69"/>
        <v>0</v>
      </c>
      <c r="HD17" s="42"/>
      <c r="HE17" s="43"/>
      <c r="HF17" s="43"/>
      <c r="HG17" s="54">
        <f t="shared" si="70"/>
        <v>0</v>
      </c>
      <c r="HH17" s="43" t="b">
        <f t="shared" si="71"/>
        <v>0</v>
      </c>
      <c r="HJ17" s="42"/>
      <c r="HK17" s="43"/>
      <c r="HL17" s="43"/>
      <c r="HM17" s="54">
        <f t="shared" si="72"/>
        <v>0</v>
      </c>
      <c r="HN17" s="43" t="b">
        <f t="shared" si="73"/>
        <v>0</v>
      </c>
      <c r="HP17" s="42"/>
      <c r="HQ17" s="43"/>
      <c r="HR17" s="43"/>
      <c r="HS17" s="54">
        <f t="shared" si="74"/>
        <v>0</v>
      </c>
      <c r="HT17" s="43" t="b">
        <f t="shared" si="75"/>
        <v>0</v>
      </c>
      <c r="HV17" s="42"/>
      <c r="HW17" s="43"/>
      <c r="HX17" s="43"/>
      <c r="HY17" s="54">
        <f t="shared" si="76"/>
        <v>0</v>
      </c>
      <c r="HZ17" s="43" t="b">
        <f t="shared" si="77"/>
        <v>0</v>
      </c>
      <c r="IB17" s="42"/>
      <c r="IC17" s="43"/>
      <c r="ID17" s="43"/>
      <c r="IE17" s="54">
        <f t="shared" si="78"/>
        <v>0</v>
      </c>
      <c r="IF17" s="43" t="b">
        <f t="shared" si="79"/>
        <v>0</v>
      </c>
    </row>
    <row r="18" spans="2:240" x14ac:dyDescent="0.25">
      <c r="B18" s="42"/>
      <c r="C18" s="43"/>
      <c r="D18" s="43"/>
      <c r="E18" s="54">
        <f t="shared" si="0"/>
        <v>0</v>
      </c>
      <c r="F18" s="43" t="b">
        <f t="shared" si="1"/>
        <v>0</v>
      </c>
      <c r="H18" s="42"/>
      <c r="I18" s="43"/>
      <c r="J18" s="43"/>
      <c r="K18" s="54">
        <f t="shared" si="2"/>
        <v>0</v>
      </c>
      <c r="L18" s="43" t="b">
        <f t="shared" si="3"/>
        <v>0</v>
      </c>
      <c r="N18" s="42"/>
      <c r="O18" s="43"/>
      <c r="P18" s="43"/>
      <c r="Q18" s="54">
        <f t="shared" si="4"/>
        <v>0</v>
      </c>
      <c r="R18" s="43" t="b">
        <f t="shared" si="5"/>
        <v>0</v>
      </c>
      <c r="T18" s="42"/>
      <c r="U18" s="43"/>
      <c r="V18" s="43"/>
      <c r="W18" s="54">
        <f t="shared" si="6"/>
        <v>0</v>
      </c>
      <c r="X18" s="43" t="b">
        <f t="shared" si="7"/>
        <v>0</v>
      </c>
      <c r="Z18" s="42"/>
      <c r="AA18" s="43"/>
      <c r="AB18" s="43"/>
      <c r="AC18" s="54">
        <f t="shared" si="8"/>
        <v>0</v>
      </c>
      <c r="AD18" s="43" t="b">
        <f t="shared" si="9"/>
        <v>0</v>
      </c>
      <c r="AF18" s="42"/>
      <c r="AG18" s="43"/>
      <c r="AH18" s="43"/>
      <c r="AI18" s="54">
        <f t="shared" si="10"/>
        <v>0</v>
      </c>
      <c r="AJ18" s="43" t="b">
        <f t="shared" si="11"/>
        <v>0</v>
      </c>
      <c r="AL18" s="42"/>
      <c r="AM18" s="43"/>
      <c r="AN18" s="43"/>
      <c r="AO18" s="54">
        <f t="shared" si="12"/>
        <v>0</v>
      </c>
      <c r="AP18" s="43" t="b">
        <f t="shared" si="13"/>
        <v>0</v>
      </c>
      <c r="AR18" s="42"/>
      <c r="AS18" s="43"/>
      <c r="AT18" s="43"/>
      <c r="AU18" s="54">
        <f t="shared" si="14"/>
        <v>0</v>
      </c>
      <c r="AV18" s="43" t="b">
        <f t="shared" si="15"/>
        <v>0</v>
      </c>
      <c r="AX18" s="42"/>
      <c r="AY18" s="43"/>
      <c r="AZ18" s="43"/>
      <c r="BA18" s="54">
        <f t="shared" si="16"/>
        <v>0</v>
      </c>
      <c r="BB18" s="43" t="b">
        <f t="shared" si="17"/>
        <v>0</v>
      </c>
      <c r="BD18" s="42"/>
      <c r="BE18" s="43"/>
      <c r="BF18" s="43"/>
      <c r="BG18" s="54">
        <f t="shared" si="18"/>
        <v>0</v>
      </c>
      <c r="BH18" s="43" t="b">
        <f t="shared" si="19"/>
        <v>0</v>
      </c>
      <c r="BJ18" s="42"/>
      <c r="BK18" s="43"/>
      <c r="BL18" s="43"/>
      <c r="BM18" s="54">
        <f t="shared" si="20"/>
        <v>0</v>
      </c>
      <c r="BN18" s="43" t="b">
        <f t="shared" si="21"/>
        <v>0</v>
      </c>
      <c r="BP18" s="42"/>
      <c r="BQ18" s="43"/>
      <c r="BR18" s="43"/>
      <c r="BS18" s="54">
        <f t="shared" si="22"/>
        <v>0</v>
      </c>
      <c r="BT18" s="43" t="b">
        <f t="shared" si="23"/>
        <v>0</v>
      </c>
      <c r="BV18" s="42"/>
      <c r="BW18" s="43"/>
      <c r="BX18" s="43"/>
      <c r="BY18" s="54">
        <f t="shared" si="24"/>
        <v>0</v>
      </c>
      <c r="BZ18" s="43" t="b">
        <f t="shared" si="25"/>
        <v>0</v>
      </c>
      <c r="CB18" s="42"/>
      <c r="CC18" s="43"/>
      <c r="CD18" s="43"/>
      <c r="CE18" s="54">
        <f t="shared" si="26"/>
        <v>0</v>
      </c>
      <c r="CF18" s="43" t="b">
        <f t="shared" si="27"/>
        <v>0</v>
      </c>
      <c r="CH18" s="42"/>
      <c r="CI18" s="43"/>
      <c r="CJ18" s="43"/>
      <c r="CK18" s="54">
        <f t="shared" si="28"/>
        <v>0</v>
      </c>
      <c r="CL18" s="43" t="b">
        <f t="shared" si="29"/>
        <v>0</v>
      </c>
      <c r="CN18" s="75"/>
      <c r="CO18" s="212"/>
      <c r="CP18" s="212"/>
      <c r="CQ18" s="54">
        <f t="shared" si="30"/>
        <v>0</v>
      </c>
      <c r="CR18" s="43" t="b">
        <f t="shared" si="31"/>
        <v>0</v>
      </c>
      <c r="CT18" s="42"/>
      <c r="CU18" s="43"/>
      <c r="CV18" s="43"/>
      <c r="CW18" s="54">
        <f t="shared" si="32"/>
        <v>0</v>
      </c>
      <c r="CX18" s="43" t="b">
        <f t="shared" si="33"/>
        <v>0</v>
      </c>
      <c r="CZ18" s="42"/>
      <c r="DA18" s="43"/>
      <c r="DB18" s="43"/>
      <c r="DC18" s="54">
        <f t="shared" si="34"/>
        <v>0</v>
      </c>
      <c r="DD18" s="43" t="b">
        <f t="shared" si="35"/>
        <v>0</v>
      </c>
      <c r="DF18" s="42"/>
      <c r="DG18" s="43"/>
      <c r="DH18" s="43"/>
      <c r="DI18" s="54">
        <f t="shared" si="36"/>
        <v>0</v>
      </c>
      <c r="DJ18" s="43" t="b">
        <f t="shared" si="37"/>
        <v>0</v>
      </c>
      <c r="DL18" s="42"/>
      <c r="DM18" s="43"/>
      <c r="DN18" s="43"/>
      <c r="DO18" s="54">
        <f t="shared" si="38"/>
        <v>0</v>
      </c>
      <c r="DP18" s="43" t="b">
        <f t="shared" si="39"/>
        <v>0</v>
      </c>
      <c r="DR18" s="42"/>
      <c r="DS18" s="43"/>
      <c r="DT18" s="43"/>
      <c r="DU18" s="54">
        <f t="shared" si="40"/>
        <v>0</v>
      </c>
      <c r="DV18" s="43" t="b">
        <f t="shared" si="41"/>
        <v>0</v>
      </c>
      <c r="DX18" s="42"/>
      <c r="DY18" s="43"/>
      <c r="DZ18" s="43"/>
      <c r="EA18" s="54">
        <f t="shared" si="42"/>
        <v>0</v>
      </c>
      <c r="EB18" s="43" t="b">
        <f t="shared" si="43"/>
        <v>0</v>
      </c>
      <c r="ED18" s="42"/>
      <c r="EE18" s="43"/>
      <c r="EF18" s="43"/>
      <c r="EG18" s="54">
        <f t="shared" si="44"/>
        <v>0</v>
      </c>
      <c r="EH18" s="43" t="b">
        <f t="shared" si="45"/>
        <v>0</v>
      </c>
      <c r="EJ18" s="42"/>
      <c r="EK18" s="43"/>
      <c r="EL18" s="43"/>
      <c r="EM18" s="54">
        <f t="shared" si="46"/>
        <v>0</v>
      </c>
      <c r="EN18" s="43" t="b">
        <f t="shared" si="47"/>
        <v>0</v>
      </c>
      <c r="EP18" s="42"/>
      <c r="EQ18" s="43"/>
      <c r="ER18" s="43"/>
      <c r="ES18" s="54">
        <f t="shared" si="48"/>
        <v>0</v>
      </c>
      <c r="ET18" s="43" t="b">
        <f t="shared" si="49"/>
        <v>0</v>
      </c>
      <c r="EV18" s="42"/>
      <c r="EW18" s="43"/>
      <c r="EX18" s="43"/>
      <c r="EY18" s="54">
        <f t="shared" si="50"/>
        <v>0</v>
      </c>
      <c r="EZ18" s="43" t="b">
        <f t="shared" si="51"/>
        <v>0</v>
      </c>
      <c r="FB18" s="42"/>
      <c r="FC18" s="43"/>
      <c r="FD18" s="43"/>
      <c r="FE18" s="54">
        <f t="shared" si="52"/>
        <v>0</v>
      </c>
      <c r="FF18" s="43" t="b">
        <f t="shared" si="53"/>
        <v>0</v>
      </c>
      <c r="FH18" s="42"/>
      <c r="FI18" s="43"/>
      <c r="FJ18" s="43"/>
      <c r="FK18" s="54">
        <f t="shared" si="54"/>
        <v>0</v>
      </c>
      <c r="FL18" s="43" t="b">
        <f t="shared" si="55"/>
        <v>0</v>
      </c>
      <c r="FN18" s="75"/>
      <c r="FO18" s="148"/>
      <c r="FP18" s="148"/>
      <c r="FQ18" s="54">
        <f t="shared" si="56"/>
        <v>0</v>
      </c>
      <c r="FR18" s="43" t="b">
        <f t="shared" si="57"/>
        <v>0</v>
      </c>
      <c r="FT18" s="42"/>
      <c r="FU18" s="142"/>
      <c r="FV18" s="143"/>
      <c r="FW18" s="54">
        <f t="shared" si="58"/>
        <v>0</v>
      </c>
      <c r="FX18" s="43" t="b">
        <f t="shared" si="59"/>
        <v>0</v>
      </c>
      <c r="FZ18" s="42"/>
      <c r="GA18" s="43"/>
      <c r="GB18" s="43"/>
      <c r="GC18" s="54">
        <f t="shared" si="60"/>
        <v>0</v>
      </c>
      <c r="GD18" s="43" t="b">
        <f t="shared" si="61"/>
        <v>0</v>
      </c>
      <c r="GF18" s="42"/>
      <c r="GG18" s="43"/>
      <c r="GH18" s="43"/>
      <c r="GI18" s="54">
        <f t="shared" si="62"/>
        <v>0</v>
      </c>
      <c r="GJ18" s="43" t="b">
        <f t="shared" si="63"/>
        <v>0</v>
      </c>
      <c r="GL18" s="42"/>
      <c r="GM18" s="43"/>
      <c r="GN18" s="43"/>
      <c r="GO18" s="54">
        <f t="shared" si="64"/>
        <v>0</v>
      </c>
      <c r="GP18" s="43" t="b">
        <f t="shared" si="65"/>
        <v>0</v>
      </c>
      <c r="GR18" s="42"/>
      <c r="GS18" s="43"/>
      <c r="GT18" s="43"/>
      <c r="GU18" s="54">
        <f t="shared" si="66"/>
        <v>0</v>
      </c>
      <c r="GV18" s="43" t="b">
        <f t="shared" si="67"/>
        <v>0</v>
      </c>
      <c r="GX18" s="42"/>
      <c r="GY18" s="43"/>
      <c r="GZ18" s="43"/>
      <c r="HA18" s="54">
        <f t="shared" si="68"/>
        <v>0</v>
      </c>
      <c r="HB18" s="43" t="b">
        <f t="shared" si="69"/>
        <v>0</v>
      </c>
      <c r="HD18" s="42"/>
      <c r="HE18" s="43"/>
      <c r="HF18" s="43"/>
      <c r="HG18" s="54">
        <f t="shared" si="70"/>
        <v>0</v>
      </c>
      <c r="HH18" s="43" t="b">
        <f t="shared" si="71"/>
        <v>0</v>
      </c>
      <c r="HJ18" s="42"/>
      <c r="HK18" s="43"/>
      <c r="HL18" s="43"/>
      <c r="HM18" s="54">
        <f t="shared" si="72"/>
        <v>0</v>
      </c>
      <c r="HN18" s="43" t="b">
        <f t="shared" si="73"/>
        <v>0</v>
      </c>
      <c r="HP18" s="42"/>
      <c r="HQ18" s="43"/>
      <c r="HR18" s="43"/>
      <c r="HS18" s="54">
        <f t="shared" si="74"/>
        <v>0</v>
      </c>
      <c r="HT18" s="43" t="b">
        <f t="shared" si="75"/>
        <v>0</v>
      </c>
      <c r="HV18" s="42"/>
      <c r="HW18" s="43"/>
      <c r="HX18" s="43"/>
      <c r="HY18" s="54">
        <f t="shared" si="76"/>
        <v>0</v>
      </c>
      <c r="HZ18" s="43" t="b">
        <f t="shared" si="77"/>
        <v>0</v>
      </c>
      <c r="IB18" s="42"/>
      <c r="IC18" s="43"/>
      <c r="ID18" s="43"/>
      <c r="IE18" s="54">
        <f t="shared" si="78"/>
        <v>0</v>
      </c>
      <c r="IF18" s="43" t="b">
        <f t="shared" si="79"/>
        <v>0</v>
      </c>
    </row>
    <row r="19" spans="2:240" x14ac:dyDescent="0.25">
      <c r="B19" s="42"/>
      <c r="C19" s="43"/>
      <c r="D19" s="43"/>
      <c r="E19" s="54">
        <f t="shared" si="0"/>
        <v>0</v>
      </c>
      <c r="F19" s="43" t="b">
        <f t="shared" si="1"/>
        <v>0</v>
      </c>
      <c r="H19" s="42"/>
      <c r="I19" s="43"/>
      <c r="J19" s="43"/>
      <c r="K19" s="54">
        <f t="shared" si="2"/>
        <v>0</v>
      </c>
      <c r="L19" s="43" t="b">
        <f t="shared" si="3"/>
        <v>0</v>
      </c>
      <c r="N19" s="42"/>
      <c r="O19" s="43"/>
      <c r="P19" s="43"/>
      <c r="Q19" s="54">
        <f t="shared" si="4"/>
        <v>0</v>
      </c>
      <c r="R19" s="43" t="b">
        <f t="shared" si="5"/>
        <v>0</v>
      </c>
      <c r="T19" s="42"/>
      <c r="U19" s="43"/>
      <c r="V19" s="43"/>
      <c r="W19" s="54">
        <f t="shared" si="6"/>
        <v>0</v>
      </c>
      <c r="X19" s="43" t="b">
        <f t="shared" si="7"/>
        <v>0</v>
      </c>
      <c r="Z19" s="42"/>
      <c r="AA19" s="43"/>
      <c r="AB19" s="43"/>
      <c r="AC19" s="54">
        <f t="shared" si="8"/>
        <v>0</v>
      </c>
      <c r="AD19" s="43" t="b">
        <f t="shared" si="9"/>
        <v>0</v>
      </c>
      <c r="AF19" s="42"/>
      <c r="AG19" s="43"/>
      <c r="AH19" s="43"/>
      <c r="AI19" s="54">
        <f t="shared" si="10"/>
        <v>0</v>
      </c>
      <c r="AJ19" s="43" t="b">
        <f t="shared" si="11"/>
        <v>0</v>
      </c>
      <c r="AL19" s="42"/>
      <c r="AM19" s="43"/>
      <c r="AN19" s="43"/>
      <c r="AO19" s="54">
        <f t="shared" si="12"/>
        <v>0</v>
      </c>
      <c r="AP19" s="43" t="b">
        <f t="shared" si="13"/>
        <v>0</v>
      </c>
      <c r="AR19" s="42"/>
      <c r="AS19" s="43"/>
      <c r="AT19" s="43"/>
      <c r="AU19" s="54">
        <f t="shared" si="14"/>
        <v>0</v>
      </c>
      <c r="AV19" s="43" t="b">
        <f t="shared" si="15"/>
        <v>0</v>
      </c>
      <c r="AX19" s="42"/>
      <c r="AY19" s="43"/>
      <c r="AZ19" s="43"/>
      <c r="BA19" s="54">
        <f t="shared" si="16"/>
        <v>0</v>
      </c>
      <c r="BB19" s="43" t="b">
        <f t="shared" si="17"/>
        <v>0</v>
      </c>
      <c r="BD19" s="42"/>
      <c r="BE19" s="43"/>
      <c r="BF19" s="43"/>
      <c r="BG19" s="54">
        <f t="shared" si="18"/>
        <v>0</v>
      </c>
      <c r="BH19" s="43" t="b">
        <f t="shared" si="19"/>
        <v>0</v>
      </c>
      <c r="BJ19" s="42"/>
      <c r="BK19" s="43"/>
      <c r="BL19" s="43"/>
      <c r="BM19" s="54">
        <f t="shared" si="20"/>
        <v>0</v>
      </c>
      <c r="BN19" s="43" t="b">
        <f t="shared" si="21"/>
        <v>0</v>
      </c>
      <c r="BP19" s="42"/>
      <c r="BQ19" s="43"/>
      <c r="BR19" s="43"/>
      <c r="BS19" s="54">
        <f t="shared" si="22"/>
        <v>0</v>
      </c>
      <c r="BT19" s="43" t="b">
        <f t="shared" si="23"/>
        <v>0</v>
      </c>
      <c r="BV19" s="42"/>
      <c r="BW19" s="43"/>
      <c r="BX19" s="43"/>
      <c r="BY19" s="54">
        <f t="shared" si="24"/>
        <v>0</v>
      </c>
      <c r="BZ19" s="43" t="b">
        <f t="shared" si="25"/>
        <v>0</v>
      </c>
      <c r="CB19" s="42"/>
      <c r="CC19" s="43"/>
      <c r="CD19" s="43"/>
      <c r="CE19" s="54">
        <f t="shared" si="26"/>
        <v>0</v>
      </c>
      <c r="CF19" s="43" t="b">
        <f t="shared" si="27"/>
        <v>0</v>
      </c>
      <c r="CH19" s="42"/>
      <c r="CI19" s="43"/>
      <c r="CJ19" s="43"/>
      <c r="CK19" s="54">
        <f t="shared" si="28"/>
        <v>0</v>
      </c>
      <c r="CL19" s="43" t="b">
        <f t="shared" si="29"/>
        <v>0</v>
      </c>
      <c r="CN19" s="75"/>
      <c r="CO19" s="212"/>
      <c r="CP19" s="212"/>
      <c r="CQ19" s="54">
        <f t="shared" si="30"/>
        <v>0</v>
      </c>
      <c r="CR19" s="43" t="b">
        <f t="shared" si="31"/>
        <v>0</v>
      </c>
      <c r="CT19" s="42"/>
      <c r="CU19" s="43"/>
      <c r="CV19" s="43"/>
      <c r="CW19" s="54">
        <f t="shared" si="32"/>
        <v>0</v>
      </c>
      <c r="CX19" s="43" t="b">
        <f t="shared" si="33"/>
        <v>0</v>
      </c>
      <c r="CZ19" s="42"/>
      <c r="DA19" s="43"/>
      <c r="DB19" s="43"/>
      <c r="DC19" s="54">
        <f t="shared" si="34"/>
        <v>0</v>
      </c>
      <c r="DD19" s="43" t="b">
        <f t="shared" si="35"/>
        <v>0</v>
      </c>
      <c r="DF19" s="42"/>
      <c r="DG19" s="43"/>
      <c r="DH19" s="43"/>
      <c r="DI19" s="54">
        <f t="shared" si="36"/>
        <v>0</v>
      </c>
      <c r="DJ19" s="43" t="b">
        <f t="shared" si="37"/>
        <v>0</v>
      </c>
      <c r="DL19" s="42"/>
      <c r="DM19" s="43"/>
      <c r="DN19" s="43"/>
      <c r="DO19" s="54">
        <f t="shared" si="38"/>
        <v>0</v>
      </c>
      <c r="DP19" s="43" t="b">
        <f t="shared" si="39"/>
        <v>0</v>
      </c>
      <c r="DR19" s="42"/>
      <c r="DS19" s="43"/>
      <c r="DT19" s="43"/>
      <c r="DU19" s="54">
        <f t="shared" si="40"/>
        <v>0</v>
      </c>
      <c r="DV19" s="43" t="b">
        <f t="shared" si="41"/>
        <v>0</v>
      </c>
      <c r="DX19" s="42"/>
      <c r="DY19" s="43"/>
      <c r="DZ19" s="43"/>
      <c r="EA19" s="54">
        <f t="shared" si="42"/>
        <v>0</v>
      </c>
      <c r="EB19" s="43" t="b">
        <f t="shared" si="43"/>
        <v>0</v>
      </c>
      <c r="ED19" s="42"/>
      <c r="EE19" s="43"/>
      <c r="EF19" s="43"/>
      <c r="EG19" s="54">
        <f t="shared" si="44"/>
        <v>0</v>
      </c>
      <c r="EH19" s="43" t="b">
        <f t="shared" si="45"/>
        <v>0</v>
      </c>
      <c r="EJ19" s="42"/>
      <c r="EK19" s="43"/>
      <c r="EL19" s="43"/>
      <c r="EM19" s="54">
        <f t="shared" si="46"/>
        <v>0</v>
      </c>
      <c r="EN19" s="43" t="b">
        <f t="shared" si="47"/>
        <v>0</v>
      </c>
      <c r="EP19" s="42"/>
      <c r="EQ19" s="43"/>
      <c r="ER19" s="43"/>
      <c r="ES19" s="54">
        <f t="shared" si="48"/>
        <v>0</v>
      </c>
      <c r="ET19" s="43" t="b">
        <f t="shared" si="49"/>
        <v>0</v>
      </c>
      <c r="EV19" s="42"/>
      <c r="EW19" s="43"/>
      <c r="EX19" s="43"/>
      <c r="EY19" s="54">
        <f t="shared" si="50"/>
        <v>0</v>
      </c>
      <c r="EZ19" s="43" t="b">
        <f t="shared" si="51"/>
        <v>0</v>
      </c>
      <c r="FB19" s="42"/>
      <c r="FC19" s="43"/>
      <c r="FD19" s="43"/>
      <c r="FE19" s="54">
        <f t="shared" si="52"/>
        <v>0</v>
      </c>
      <c r="FF19" s="43" t="b">
        <f t="shared" si="53"/>
        <v>0</v>
      </c>
      <c r="FH19" s="42"/>
      <c r="FI19" s="43"/>
      <c r="FJ19" s="43"/>
      <c r="FK19" s="54">
        <f t="shared" si="54"/>
        <v>0</v>
      </c>
      <c r="FL19" s="43" t="b">
        <f t="shared" si="55"/>
        <v>0</v>
      </c>
      <c r="FN19" s="75"/>
      <c r="FO19" s="148"/>
      <c r="FP19" s="148"/>
      <c r="FQ19" s="54">
        <f t="shared" si="56"/>
        <v>0</v>
      </c>
      <c r="FR19" s="43" t="b">
        <f t="shared" si="57"/>
        <v>0</v>
      </c>
      <c r="FT19" s="42"/>
      <c r="FU19" s="142"/>
      <c r="FV19" s="143"/>
      <c r="FW19" s="54">
        <f t="shared" si="58"/>
        <v>0</v>
      </c>
      <c r="FX19" s="43" t="b">
        <f t="shared" si="59"/>
        <v>0</v>
      </c>
      <c r="FZ19" s="42"/>
      <c r="GA19" s="43"/>
      <c r="GB19" s="43"/>
      <c r="GC19" s="54">
        <f t="shared" si="60"/>
        <v>0</v>
      </c>
      <c r="GD19" s="43" t="b">
        <f t="shared" si="61"/>
        <v>0</v>
      </c>
      <c r="GF19" s="42"/>
      <c r="GG19" s="43"/>
      <c r="GH19" s="43"/>
      <c r="GI19" s="54">
        <f t="shared" si="62"/>
        <v>0</v>
      </c>
      <c r="GJ19" s="43" t="b">
        <f t="shared" si="63"/>
        <v>0</v>
      </c>
      <c r="GL19" s="42"/>
      <c r="GM19" s="43"/>
      <c r="GN19" s="43"/>
      <c r="GO19" s="54">
        <f t="shared" si="64"/>
        <v>0</v>
      </c>
      <c r="GP19" s="43" t="b">
        <f t="shared" si="65"/>
        <v>0</v>
      </c>
      <c r="GR19" s="42"/>
      <c r="GS19" s="43"/>
      <c r="GT19" s="43"/>
      <c r="GU19" s="54">
        <f t="shared" si="66"/>
        <v>0</v>
      </c>
      <c r="GV19" s="43" t="b">
        <f t="shared" si="67"/>
        <v>0</v>
      </c>
      <c r="GX19" s="42"/>
      <c r="GY19" s="43"/>
      <c r="GZ19" s="43"/>
      <c r="HA19" s="54">
        <f t="shared" si="68"/>
        <v>0</v>
      </c>
      <c r="HB19" s="43" t="b">
        <f t="shared" si="69"/>
        <v>0</v>
      </c>
      <c r="HD19" s="42"/>
      <c r="HE19" s="43"/>
      <c r="HF19" s="43"/>
      <c r="HG19" s="54">
        <f t="shared" si="70"/>
        <v>0</v>
      </c>
      <c r="HH19" s="43" t="b">
        <f t="shared" si="71"/>
        <v>0</v>
      </c>
      <c r="HJ19" s="42"/>
      <c r="HK19" s="43"/>
      <c r="HL19" s="43"/>
      <c r="HM19" s="54">
        <f t="shared" si="72"/>
        <v>0</v>
      </c>
      <c r="HN19" s="43" t="b">
        <f t="shared" si="73"/>
        <v>0</v>
      </c>
      <c r="HP19" s="42"/>
      <c r="HQ19" s="43"/>
      <c r="HR19" s="43"/>
      <c r="HS19" s="54">
        <f t="shared" si="74"/>
        <v>0</v>
      </c>
      <c r="HT19" s="43" t="b">
        <f t="shared" si="75"/>
        <v>0</v>
      </c>
      <c r="HV19" s="42"/>
      <c r="HW19" s="43"/>
      <c r="HX19" s="43"/>
      <c r="HY19" s="54">
        <f t="shared" si="76"/>
        <v>0</v>
      </c>
      <c r="HZ19" s="43" t="b">
        <f t="shared" si="77"/>
        <v>0</v>
      </c>
      <c r="IB19" s="42"/>
      <c r="IC19" s="43"/>
      <c r="ID19" s="43"/>
      <c r="IE19" s="54">
        <f t="shared" si="78"/>
        <v>0</v>
      </c>
      <c r="IF19" s="43" t="b">
        <f t="shared" si="79"/>
        <v>0</v>
      </c>
    </row>
    <row r="20" spans="2:240" x14ac:dyDescent="0.25">
      <c r="B20" s="42"/>
      <c r="C20" s="43"/>
      <c r="D20" s="43"/>
      <c r="E20" s="54">
        <f t="shared" si="0"/>
        <v>0</v>
      </c>
      <c r="F20" s="43" t="b">
        <f t="shared" si="1"/>
        <v>0</v>
      </c>
      <c r="H20" s="42"/>
      <c r="I20" s="43"/>
      <c r="J20" s="43"/>
      <c r="K20" s="54">
        <f t="shared" si="2"/>
        <v>0</v>
      </c>
      <c r="L20" s="43" t="b">
        <f t="shared" si="3"/>
        <v>0</v>
      </c>
      <c r="N20" s="42"/>
      <c r="O20" s="43"/>
      <c r="P20" s="43"/>
      <c r="Q20" s="54">
        <f t="shared" si="4"/>
        <v>0</v>
      </c>
      <c r="R20" s="43" t="b">
        <f t="shared" si="5"/>
        <v>0</v>
      </c>
      <c r="T20" s="42"/>
      <c r="U20" s="43"/>
      <c r="V20" s="43"/>
      <c r="W20" s="54">
        <f t="shared" si="6"/>
        <v>0</v>
      </c>
      <c r="X20" s="43" t="b">
        <f t="shared" si="7"/>
        <v>0</v>
      </c>
      <c r="Z20" s="42"/>
      <c r="AA20" s="43"/>
      <c r="AB20" s="43"/>
      <c r="AC20" s="54">
        <f t="shared" si="8"/>
        <v>0</v>
      </c>
      <c r="AD20" s="43" t="b">
        <f t="shared" si="9"/>
        <v>0</v>
      </c>
      <c r="AF20" s="42"/>
      <c r="AG20" s="43"/>
      <c r="AH20" s="43"/>
      <c r="AI20" s="54">
        <f t="shared" si="10"/>
        <v>0</v>
      </c>
      <c r="AJ20" s="43" t="b">
        <f t="shared" si="11"/>
        <v>0</v>
      </c>
      <c r="AL20" s="42"/>
      <c r="AM20" s="43"/>
      <c r="AN20" s="43"/>
      <c r="AO20" s="54">
        <f t="shared" si="12"/>
        <v>0</v>
      </c>
      <c r="AP20" s="43" t="b">
        <f t="shared" si="13"/>
        <v>0</v>
      </c>
      <c r="AR20" s="42"/>
      <c r="AS20" s="43"/>
      <c r="AT20" s="43"/>
      <c r="AU20" s="54">
        <f t="shared" si="14"/>
        <v>0</v>
      </c>
      <c r="AV20" s="43" t="b">
        <f t="shared" si="15"/>
        <v>0</v>
      </c>
      <c r="AX20" s="42"/>
      <c r="AY20" s="43"/>
      <c r="AZ20" s="43"/>
      <c r="BA20" s="54">
        <f t="shared" si="16"/>
        <v>0</v>
      </c>
      <c r="BB20" s="43" t="b">
        <f t="shared" si="17"/>
        <v>0</v>
      </c>
      <c r="BD20" s="42"/>
      <c r="BE20" s="43"/>
      <c r="BF20" s="43"/>
      <c r="BG20" s="54">
        <f t="shared" si="18"/>
        <v>0</v>
      </c>
      <c r="BH20" s="43" t="b">
        <f t="shared" si="19"/>
        <v>0</v>
      </c>
      <c r="BJ20" s="42"/>
      <c r="BK20" s="43"/>
      <c r="BL20" s="43"/>
      <c r="BM20" s="54">
        <f t="shared" si="20"/>
        <v>0</v>
      </c>
      <c r="BN20" s="43" t="b">
        <f t="shared" si="21"/>
        <v>0</v>
      </c>
      <c r="BP20" s="42"/>
      <c r="BQ20" s="43"/>
      <c r="BR20" s="43"/>
      <c r="BS20" s="54">
        <f t="shared" si="22"/>
        <v>0</v>
      </c>
      <c r="BT20" s="43" t="b">
        <f t="shared" si="23"/>
        <v>0</v>
      </c>
      <c r="BV20" s="42"/>
      <c r="BW20" s="43"/>
      <c r="BX20" s="43"/>
      <c r="BY20" s="54">
        <f t="shared" si="24"/>
        <v>0</v>
      </c>
      <c r="BZ20" s="43" t="b">
        <f t="shared" si="25"/>
        <v>0</v>
      </c>
      <c r="CB20" s="42"/>
      <c r="CC20" s="43"/>
      <c r="CD20" s="43"/>
      <c r="CE20" s="54">
        <f t="shared" si="26"/>
        <v>0</v>
      </c>
      <c r="CF20" s="43" t="b">
        <f t="shared" si="27"/>
        <v>0</v>
      </c>
      <c r="CH20" s="42"/>
      <c r="CI20" s="43"/>
      <c r="CJ20" s="43"/>
      <c r="CK20" s="54">
        <f t="shared" si="28"/>
        <v>0</v>
      </c>
      <c r="CL20" s="43" t="b">
        <f t="shared" si="29"/>
        <v>0</v>
      </c>
      <c r="CN20" s="75"/>
      <c r="CO20" s="212"/>
      <c r="CP20" s="212"/>
      <c r="CQ20" s="54">
        <f t="shared" si="30"/>
        <v>0</v>
      </c>
      <c r="CR20" s="43" t="b">
        <f t="shared" si="31"/>
        <v>0</v>
      </c>
      <c r="CT20" s="42"/>
      <c r="CU20" s="43"/>
      <c r="CV20" s="43"/>
      <c r="CW20" s="54">
        <f t="shared" si="32"/>
        <v>0</v>
      </c>
      <c r="CX20" s="43" t="b">
        <f t="shared" si="33"/>
        <v>0</v>
      </c>
      <c r="CZ20" s="42"/>
      <c r="DA20" s="43"/>
      <c r="DB20" s="43"/>
      <c r="DC20" s="54">
        <f t="shared" si="34"/>
        <v>0</v>
      </c>
      <c r="DD20" s="43" t="b">
        <f t="shared" si="35"/>
        <v>0</v>
      </c>
      <c r="DF20" s="42"/>
      <c r="DG20" s="43"/>
      <c r="DH20" s="43"/>
      <c r="DI20" s="54">
        <f t="shared" si="36"/>
        <v>0</v>
      </c>
      <c r="DJ20" s="43" t="b">
        <f t="shared" si="37"/>
        <v>0</v>
      </c>
      <c r="DL20" s="42"/>
      <c r="DM20" s="43"/>
      <c r="DN20" s="43"/>
      <c r="DO20" s="54">
        <f t="shared" si="38"/>
        <v>0</v>
      </c>
      <c r="DP20" s="43" t="b">
        <f t="shared" si="39"/>
        <v>0</v>
      </c>
      <c r="DR20" s="42"/>
      <c r="DS20" s="43"/>
      <c r="DT20" s="43"/>
      <c r="DU20" s="54">
        <f t="shared" si="40"/>
        <v>0</v>
      </c>
      <c r="DV20" s="43" t="b">
        <f t="shared" si="41"/>
        <v>0</v>
      </c>
      <c r="DX20" s="42"/>
      <c r="DY20" s="43"/>
      <c r="DZ20" s="43"/>
      <c r="EA20" s="54">
        <f t="shared" si="42"/>
        <v>0</v>
      </c>
      <c r="EB20" s="43" t="b">
        <f t="shared" si="43"/>
        <v>0</v>
      </c>
      <c r="ED20" s="42"/>
      <c r="EE20" s="43"/>
      <c r="EF20" s="43"/>
      <c r="EG20" s="54">
        <f t="shared" si="44"/>
        <v>0</v>
      </c>
      <c r="EH20" s="43" t="b">
        <f t="shared" si="45"/>
        <v>0</v>
      </c>
      <c r="EJ20" s="42"/>
      <c r="EK20" s="43"/>
      <c r="EL20" s="43"/>
      <c r="EM20" s="54">
        <f t="shared" si="46"/>
        <v>0</v>
      </c>
      <c r="EN20" s="43" t="b">
        <f t="shared" si="47"/>
        <v>0</v>
      </c>
      <c r="EP20" s="42"/>
      <c r="EQ20" s="43"/>
      <c r="ER20" s="43"/>
      <c r="ES20" s="54">
        <f t="shared" si="48"/>
        <v>0</v>
      </c>
      <c r="ET20" s="43" t="b">
        <f t="shared" si="49"/>
        <v>0</v>
      </c>
      <c r="EV20" s="42"/>
      <c r="EW20" s="43"/>
      <c r="EX20" s="43"/>
      <c r="EY20" s="54">
        <f t="shared" si="50"/>
        <v>0</v>
      </c>
      <c r="EZ20" s="43" t="b">
        <f t="shared" si="51"/>
        <v>0</v>
      </c>
      <c r="FB20" s="42"/>
      <c r="FC20" s="43"/>
      <c r="FD20" s="43"/>
      <c r="FE20" s="54">
        <f t="shared" si="52"/>
        <v>0</v>
      </c>
      <c r="FF20" s="43" t="b">
        <f t="shared" si="53"/>
        <v>0</v>
      </c>
      <c r="FH20" s="42"/>
      <c r="FI20" s="43"/>
      <c r="FJ20" s="43"/>
      <c r="FK20" s="54">
        <f t="shared" si="54"/>
        <v>0</v>
      </c>
      <c r="FL20" s="43" t="b">
        <f t="shared" si="55"/>
        <v>0</v>
      </c>
      <c r="FN20" s="75"/>
      <c r="FO20" s="148"/>
      <c r="FP20" s="148"/>
      <c r="FQ20" s="54">
        <f t="shared" si="56"/>
        <v>0</v>
      </c>
      <c r="FR20" s="43" t="b">
        <f t="shared" si="57"/>
        <v>0</v>
      </c>
      <c r="FT20" s="42"/>
      <c r="FU20" s="142"/>
      <c r="FV20" s="143"/>
      <c r="FW20" s="54">
        <f t="shared" si="58"/>
        <v>0</v>
      </c>
      <c r="FX20" s="43" t="b">
        <f t="shared" si="59"/>
        <v>0</v>
      </c>
      <c r="FZ20" s="42"/>
      <c r="GA20" s="43"/>
      <c r="GB20" s="43"/>
      <c r="GC20" s="54">
        <f t="shared" si="60"/>
        <v>0</v>
      </c>
      <c r="GD20" s="43" t="b">
        <f t="shared" si="61"/>
        <v>0</v>
      </c>
      <c r="GF20" s="42"/>
      <c r="GG20" s="43"/>
      <c r="GH20" s="43"/>
      <c r="GI20" s="54">
        <f t="shared" si="62"/>
        <v>0</v>
      </c>
      <c r="GJ20" s="43" t="b">
        <f t="shared" si="63"/>
        <v>0</v>
      </c>
      <c r="GL20" s="42"/>
      <c r="GM20" s="43"/>
      <c r="GN20" s="43"/>
      <c r="GO20" s="54">
        <f t="shared" si="64"/>
        <v>0</v>
      </c>
      <c r="GP20" s="43" t="b">
        <f t="shared" si="65"/>
        <v>0</v>
      </c>
      <c r="GR20" s="42"/>
      <c r="GS20" s="43"/>
      <c r="GT20" s="43"/>
      <c r="GU20" s="54">
        <f t="shared" si="66"/>
        <v>0</v>
      </c>
      <c r="GV20" s="43" t="b">
        <f t="shared" si="67"/>
        <v>0</v>
      </c>
      <c r="GX20" s="42"/>
      <c r="GY20" s="43"/>
      <c r="GZ20" s="43"/>
      <c r="HA20" s="54">
        <f t="shared" si="68"/>
        <v>0</v>
      </c>
      <c r="HB20" s="43" t="b">
        <f t="shared" si="69"/>
        <v>0</v>
      </c>
      <c r="HD20" s="42"/>
      <c r="HE20" s="43"/>
      <c r="HF20" s="43"/>
      <c r="HG20" s="54">
        <f t="shared" si="70"/>
        <v>0</v>
      </c>
      <c r="HH20" s="43" t="b">
        <f t="shared" si="71"/>
        <v>0</v>
      </c>
      <c r="HJ20" s="42"/>
      <c r="HK20" s="43"/>
      <c r="HL20" s="43"/>
      <c r="HM20" s="54">
        <f t="shared" si="72"/>
        <v>0</v>
      </c>
      <c r="HN20" s="43" t="b">
        <f t="shared" si="73"/>
        <v>0</v>
      </c>
      <c r="HP20" s="42"/>
      <c r="HQ20" s="43"/>
      <c r="HR20" s="43"/>
      <c r="HS20" s="54">
        <f t="shared" si="74"/>
        <v>0</v>
      </c>
      <c r="HT20" s="43" t="b">
        <f t="shared" si="75"/>
        <v>0</v>
      </c>
      <c r="HV20" s="42"/>
      <c r="HW20" s="43"/>
      <c r="HX20" s="43"/>
      <c r="HY20" s="54">
        <f t="shared" si="76"/>
        <v>0</v>
      </c>
      <c r="HZ20" s="43" t="b">
        <f t="shared" si="77"/>
        <v>0</v>
      </c>
      <c r="IB20" s="42"/>
      <c r="IC20" s="43"/>
      <c r="ID20" s="43"/>
      <c r="IE20" s="54">
        <f t="shared" si="78"/>
        <v>0</v>
      </c>
      <c r="IF20" s="43" t="b">
        <f t="shared" si="79"/>
        <v>0</v>
      </c>
    </row>
    <row r="21" spans="2:240" x14ac:dyDescent="0.25">
      <c r="B21" s="42"/>
      <c r="C21" s="43"/>
      <c r="D21" s="43"/>
      <c r="E21" s="54">
        <f t="shared" si="0"/>
        <v>0</v>
      </c>
      <c r="F21" s="43" t="b">
        <f t="shared" si="1"/>
        <v>0</v>
      </c>
      <c r="H21" s="42"/>
      <c r="I21" s="43"/>
      <c r="J21" s="43"/>
      <c r="K21" s="54">
        <f t="shared" si="2"/>
        <v>0</v>
      </c>
      <c r="L21" s="43" t="b">
        <f t="shared" si="3"/>
        <v>0</v>
      </c>
      <c r="N21" s="42"/>
      <c r="O21" s="43"/>
      <c r="P21" s="43"/>
      <c r="Q21" s="54">
        <f t="shared" si="4"/>
        <v>0</v>
      </c>
      <c r="R21" s="43" t="b">
        <f t="shared" si="5"/>
        <v>0</v>
      </c>
      <c r="T21" s="42"/>
      <c r="U21" s="43"/>
      <c r="V21" s="43"/>
      <c r="W21" s="54">
        <f t="shared" si="6"/>
        <v>0</v>
      </c>
      <c r="X21" s="43" t="b">
        <f t="shared" si="7"/>
        <v>0</v>
      </c>
      <c r="Z21" s="42"/>
      <c r="AA21" s="43"/>
      <c r="AB21" s="43"/>
      <c r="AC21" s="54">
        <f t="shared" si="8"/>
        <v>0</v>
      </c>
      <c r="AD21" s="43" t="b">
        <f t="shared" si="9"/>
        <v>0</v>
      </c>
      <c r="AF21" s="42"/>
      <c r="AG21" s="43"/>
      <c r="AH21" s="43"/>
      <c r="AI21" s="54">
        <f t="shared" si="10"/>
        <v>0</v>
      </c>
      <c r="AJ21" s="43" t="b">
        <f t="shared" si="11"/>
        <v>0</v>
      </c>
      <c r="AL21" s="42"/>
      <c r="AM21" s="43"/>
      <c r="AN21" s="43"/>
      <c r="AO21" s="54">
        <f t="shared" si="12"/>
        <v>0</v>
      </c>
      <c r="AP21" s="43" t="b">
        <f t="shared" si="13"/>
        <v>0</v>
      </c>
      <c r="AR21" s="42"/>
      <c r="AS21" s="43"/>
      <c r="AT21" s="43"/>
      <c r="AU21" s="54">
        <f t="shared" si="14"/>
        <v>0</v>
      </c>
      <c r="AV21" s="43" t="b">
        <f t="shared" si="15"/>
        <v>0</v>
      </c>
      <c r="AX21" s="42"/>
      <c r="AY21" s="43"/>
      <c r="AZ21" s="43"/>
      <c r="BA21" s="54">
        <f t="shared" si="16"/>
        <v>0</v>
      </c>
      <c r="BB21" s="43" t="b">
        <f t="shared" si="17"/>
        <v>0</v>
      </c>
      <c r="BD21" s="42"/>
      <c r="BE21" s="43"/>
      <c r="BF21" s="43"/>
      <c r="BG21" s="54">
        <f t="shared" si="18"/>
        <v>0</v>
      </c>
      <c r="BH21" s="43" t="b">
        <f t="shared" si="19"/>
        <v>0</v>
      </c>
      <c r="BJ21" s="42"/>
      <c r="BK21" s="43"/>
      <c r="BL21" s="43"/>
      <c r="BM21" s="54">
        <f t="shared" si="20"/>
        <v>0</v>
      </c>
      <c r="BN21" s="43" t="b">
        <f t="shared" si="21"/>
        <v>0</v>
      </c>
      <c r="BP21" s="42"/>
      <c r="BQ21" s="43"/>
      <c r="BR21" s="43"/>
      <c r="BS21" s="54">
        <f t="shared" si="22"/>
        <v>0</v>
      </c>
      <c r="BT21" s="43" t="b">
        <f t="shared" si="23"/>
        <v>0</v>
      </c>
      <c r="BV21" s="42"/>
      <c r="BW21" s="43"/>
      <c r="BX21" s="43"/>
      <c r="BY21" s="54">
        <f t="shared" si="24"/>
        <v>0</v>
      </c>
      <c r="BZ21" s="43" t="b">
        <f t="shared" si="25"/>
        <v>0</v>
      </c>
      <c r="CB21" s="42"/>
      <c r="CC21" s="43"/>
      <c r="CD21" s="43"/>
      <c r="CE21" s="54">
        <f t="shared" si="26"/>
        <v>0</v>
      </c>
      <c r="CF21" s="43" t="b">
        <f t="shared" si="27"/>
        <v>0</v>
      </c>
      <c r="CH21" s="42"/>
      <c r="CI21" s="43"/>
      <c r="CJ21" s="43"/>
      <c r="CK21" s="54">
        <f t="shared" si="28"/>
        <v>0</v>
      </c>
      <c r="CL21" s="43" t="b">
        <f t="shared" si="29"/>
        <v>0</v>
      </c>
      <c r="CN21" s="75"/>
      <c r="CO21" s="212"/>
      <c r="CP21" s="212"/>
      <c r="CQ21" s="54">
        <f t="shared" si="30"/>
        <v>0</v>
      </c>
      <c r="CR21" s="43" t="b">
        <f t="shared" si="31"/>
        <v>0</v>
      </c>
      <c r="CT21" s="42"/>
      <c r="CU21" s="43"/>
      <c r="CV21" s="43"/>
      <c r="CW21" s="54">
        <f t="shared" si="32"/>
        <v>0</v>
      </c>
      <c r="CX21" s="43" t="b">
        <f t="shared" si="33"/>
        <v>0</v>
      </c>
      <c r="CZ21" s="42"/>
      <c r="DA21" s="43"/>
      <c r="DB21" s="43"/>
      <c r="DC21" s="54">
        <f t="shared" si="34"/>
        <v>0</v>
      </c>
      <c r="DD21" s="43" t="b">
        <f t="shared" si="35"/>
        <v>0</v>
      </c>
      <c r="DF21" s="42"/>
      <c r="DG21" s="43"/>
      <c r="DH21" s="43"/>
      <c r="DI21" s="54">
        <f t="shared" si="36"/>
        <v>0</v>
      </c>
      <c r="DJ21" s="43" t="b">
        <f t="shared" si="37"/>
        <v>0</v>
      </c>
      <c r="DL21" s="42"/>
      <c r="DM21" s="43"/>
      <c r="DN21" s="43"/>
      <c r="DO21" s="54">
        <f t="shared" si="38"/>
        <v>0</v>
      </c>
      <c r="DP21" s="43" t="b">
        <f t="shared" si="39"/>
        <v>0</v>
      </c>
      <c r="DR21" s="42"/>
      <c r="DS21" s="43"/>
      <c r="DT21" s="43"/>
      <c r="DU21" s="54">
        <f t="shared" si="40"/>
        <v>0</v>
      </c>
      <c r="DV21" s="43" t="b">
        <f t="shared" si="41"/>
        <v>0</v>
      </c>
      <c r="DX21" s="42"/>
      <c r="DY21" s="43"/>
      <c r="DZ21" s="43"/>
      <c r="EA21" s="54">
        <f t="shared" si="42"/>
        <v>0</v>
      </c>
      <c r="EB21" s="43" t="b">
        <f t="shared" si="43"/>
        <v>0</v>
      </c>
      <c r="ED21" s="42"/>
      <c r="EE21" s="43"/>
      <c r="EF21" s="43"/>
      <c r="EG21" s="54">
        <f t="shared" si="44"/>
        <v>0</v>
      </c>
      <c r="EH21" s="43" t="b">
        <f t="shared" si="45"/>
        <v>0</v>
      </c>
      <c r="EJ21" s="42"/>
      <c r="EK21" s="43"/>
      <c r="EL21" s="43"/>
      <c r="EM21" s="54">
        <f t="shared" si="46"/>
        <v>0</v>
      </c>
      <c r="EN21" s="43" t="b">
        <f t="shared" si="47"/>
        <v>0</v>
      </c>
      <c r="EP21" s="42"/>
      <c r="EQ21" s="43"/>
      <c r="ER21" s="43"/>
      <c r="ES21" s="54">
        <f t="shared" si="48"/>
        <v>0</v>
      </c>
      <c r="ET21" s="43" t="b">
        <f t="shared" si="49"/>
        <v>0</v>
      </c>
      <c r="EV21" s="42"/>
      <c r="EW21" s="43"/>
      <c r="EX21" s="43"/>
      <c r="EY21" s="54">
        <f t="shared" si="50"/>
        <v>0</v>
      </c>
      <c r="EZ21" s="43" t="b">
        <f t="shared" si="51"/>
        <v>0</v>
      </c>
      <c r="FB21" s="42"/>
      <c r="FC21" s="43"/>
      <c r="FD21" s="43"/>
      <c r="FE21" s="54">
        <f t="shared" si="52"/>
        <v>0</v>
      </c>
      <c r="FF21" s="43" t="b">
        <f t="shared" si="53"/>
        <v>0</v>
      </c>
      <c r="FH21" s="42"/>
      <c r="FI21" s="43"/>
      <c r="FJ21" s="43"/>
      <c r="FK21" s="54">
        <f t="shared" si="54"/>
        <v>0</v>
      </c>
      <c r="FL21" s="43" t="b">
        <f t="shared" si="55"/>
        <v>0</v>
      </c>
      <c r="FN21" s="75"/>
      <c r="FO21" s="148"/>
      <c r="FP21" s="148"/>
      <c r="FQ21" s="54">
        <f t="shared" si="56"/>
        <v>0</v>
      </c>
      <c r="FR21" s="43" t="b">
        <f t="shared" si="57"/>
        <v>0</v>
      </c>
      <c r="FT21" s="42"/>
      <c r="FU21" s="142"/>
      <c r="FV21" s="143"/>
      <c r="FW21" s="54">
        <f t="shared" si="58"/>
        <v>0</v>
      </c>
      <c r="FX21" s="43" t="b">
        <f t="shared" si="59"/>
        <v>0</v>
      </c>
      <c r="FZ21" s="42"/>
      <c r="GA21" s="43"/>
      <c r="GB21" s="43"/>
      <c r="GC21" s="54">
        <f t="shared" si="60"/>
        <v>0</v>
      </c>
      <c r="GD21" s="43" t="b">
        <f t="shared" si="61"/>
        <v>0</v>
      </c>
      <c r="GF21" s="42"/>
      <c r="GG21" s="43"/>
      <c r="GH21" s="43"/>
      <c r="GI21" s="54">
        <f t="shared" si="62"/>
        <v>0</v>
      </c>
      <c r="GJ21" s="43" t="b">
        <f t="shared" si="63"/>
        <v>0</v>
      </c>
      <c r="GL21" s="42"/>
      <c r="GM21" s="43"/>
      <c r="GN21" s="43"/>
      <c r="GO21" s="54">
        <f t="shared" si="64"/>
        <v>0</v>
      </c>
      <c r="GP21" s="43" t="b">
        <f t="shared" si="65"/>
        <v>0</v>
      </c>
      <c r="GR21" s="42"/>
      <c r="GS21" s="43"/>
      <c r="GT21" s="43"/>
      <c r="GU21" s="54">
        <f t="shared" si="66"/>
        <v>0</v>
      </c>
      <c r="GV21" s="43" t="b">
        <f t="shared" si="67"/>
        <v>0</v>
      </c>
      <c r="GX21" s="42"/>
      <c r="GY21" s="43"/>
      <c r="GZ21" s="43"/>
      <c r="HA21" s="54">
        <f t="shared" si="68"/>
        <v>0</v>
      </c>
      <c r="HB21" s="43" t="b">
        <f t="shared" si="69"/>
        <v>0</v>
      </c>
      <c r="HD21" s="42"/>
      <c r="HE21" s="43"/>
      <c r="HF21" s="43"/>
      <c r="HG21" s="54">
        <f t="shared" si="70"/>
        <v>0</v>
      </c>
      <c r="HH21" s="43" t="b">
        <f t="shared" si="71"/>
        <v>0</v>
      </c>
      <c r="HJ21" s="42"/>
      <c r="HK21" s="43"/>
      <c r="HL21" s="43"/>
      <c r="HM21" s="54">
        <f t="shared" si="72"/>
        <v>0</v>
      </c>
      <c r="HN21" s="43" t="b">
        <f t="shared" si="73"/>
        <v>0</v>
      </c>
      <c r="HP21" s="42"/>
      <c r="HQ21" s="43"/>
      <c r="HR21" s="43"/>
      <c r="HS21" s="54">
        <f t="shared" si="74"/>
        <v>0</v>
      </c>
      <c r="HT21" s="43" t="b">
        <f t="shared" si="75"/>
        <v>0</v>
      </c>
      <c r="HV21" s="42"/>
      <c r="HW21" s="43"/>
      <c r="HX21" s="43"/>
      <c r="HY21" s="54">
        <f t="shared" si="76"/>
        <v>0</v>
      </c>
      <c r="HZ21" s="43" t="b">
        <f t="shared" si="77"/>
        <v>0</v>
      </c>
      <c r="IB21" s="42"/>
      <c r="IC21" s="43"/>
      <c r="ID21" s="43"/>
      <c r="IE21" s="54">
        <f t="shared" si="78"/>
        <v>0</v>
      </c>
      <c r="IF21" s="43" t="b">
        <f t="shared" si="79"/>
        <v>0</v>
      </c>
    </row>
    <row r="22" spans="2:240" x14ac:dyDescent="0.25">
      <c r="B22" s="42"/>
      <c r="C22" s="43"/>
      <c r="D22" s="43"/>
      <c r="E22" s="54">
        <f t="shared" si="0"/>
        <v>0</v>
      </c>
      <c r="F22" s="43" t="b">
        <f t="shared" si="1"/>
        <v>0</v>
      </c>
      <c r="H22" s="42"/>
      <c r="I22" s="43"/>
      <c r="J22" s="43"/>
      <c r="K22" s="54">
        <f t="shared" si="2"/>
        <v>0</v>
      </c>
      <c r="L22" s="43" t="b">
        <f t="shared" si="3"/>
        <v>0</v>
      </c>
      <c r="N22" s="42"/>
      <c r="O22" s="43"/>
      <c r="P22" s="43"/>
      <c r="Q22" s="54">
        <f t="shared" si="4"/>
        <v>0</v>
      </c>
      <c r="R22" s="43" t="b">
        <f t="shared" si="5"/>
        <v>0</v>
      </c>
      <c r="T22" s="42"/>
      <c r="U22" s="43"/>
      <c r="V22" s="43"/>
      <c r="W22" s="54">
        <f t="shared" si="6"/>
        <v>0</v>
      </c>
      <c r="X22" s="43" t="b">
        <f t="shared" si="7"/>
        <v>0</v>
      </c>
      <c r="Z22" s="42"/>
      <c r="AA22" s="43"/>
      <c r="AB22" s="43"/>
      <c r="AC22" s="54">
        <f t="shared" si="8"/>
        <v>0</v>
      </c>
      <c r="AD22" s="43" t="b">
        <f t="shared" si="9"/>
        <v>0</v>
      </c>
      <c r="AF22" s="42"/>
      <c r="AG22" s="43"/>
      <c r="AH22" s="43"/>
      <c r="AI22" s="54">
        <f t="shared" si="10"/>
        <v>0</v>
      </c>
      <c r="AJ22" s="43" t="b">
        <f t="shared" si="11"/>
        <v>0</v>
      </c>
      <c r="AL22" s="42"/>
      <c r="AM22" s="43"/>
      <c r="AN22" s="43"/>
      <c r="AO22" s="54">
        <f t="shared" si="12"/>
        <v>0</v>
      </c>
      <c r="AP22" s="43" t="b">
        <f t="shared" si="13"/>
        <v>0</v>
      </c>
      <c r="AR22" s="42"/>
      <c r="AS22" s="43"/>
      <c r="AT22" s="43"/>
      <c r="AU22" s="54">
        <f t="shared" si="14"/>
        <v>0</v>
      </c>
      <c r="AV22" s="43" t="b">
        <f t="shared" si="15"/>
        <v>0</v>
      </c>
      <c r="AX22" s="42"/>
      <c r="AY22" s="43"/>
      <c r="AZ22" s="43"/>
      <c r="BA22" s="54">
        <f t="shared" si="16"/>
        <v>0</v>
      </c>
      <c r="BB22" s="43" t="b">
        <f t="shared" si="17"/>
        <v>0</v>
      </c>
      <c r="BD22" s="42"/>
      <c r="BE22" s="43"/>
      <c r="BF22" s="43"/>
      <c r="BG22" s="54">
        <f t="shared" si="18"/>
        <v>0</v>
      </c>
      <c r="BH22" s="43" t="b">
        <f t="shared" si="19"/>
        <v>0</v>
      </c>
      <c r="BJ22" s="42"/>
      <c r="BK22" s="43"/>
      <c r="BL22" s="43"/>
      <c r="BM22" s="54">
        <f t="shared" si="20"/>
        <v>0</v>
      </c>
      <c r="BN22" s="43" t="b">
        <f t="shared" si="21"/>
        <v>0</v>
      </c>
      <c r="BP22" s="42"/>
      <c r="BQ22" s="43"/>
      <c r="BR22" s="43"/>
      <c r="BS22" s="54">
        <f t="shared" si="22"/>
        <v>0</v>
      </c>
      <c r="BT22" s="43" t="b">
        <f t="shared" si="23"/>
        <v>0</v>
      </c>
      <c r="BV22" s="42"/>
      <c r="BW22" s="43"/>
      <c r="BX22" s="43"/>
      <c r="BY22" s="54">
        <f t="shared" si="24"/>
        <v>0</v>
      </c>
      <c r="BZ22" s="43" t="b">
        <f t="shared" si="25"/>
        <v>0</v>
      </c>
      <c r="CB22" s="42"/>
      <c r="CC22" s="43"/>
      <c r="CD22" s="43"/>
      <c r="CE22" s="54">
        <f t="shared" si="26"/>
        <v>0</v>
      </c>
      <c r="CF22" s="43" t="b">
        <f t="shared" si="27"/>
        <v>0</v>
      </c>
      <c r="CH22" s="42"/>
      <c r="CI22" s="43"/>
      <c r="CJ22" s="43"/>
      <c r="CK22" s="54">
        <f t="shared" si="28"/>
        <v>0</v>
      </c>
      <c r="CL22" s="43" t="b">
        <f t="shared" si="29"/>
        <v>0</v>
      </c>
      <c r="CN22" s="75"/>
      <c r="CO22" s="212"/>
      <c r="CP22" s="212"/>
      <c r="CQ22" s="54">
        <f t="shared" si="30"/>
        <v>0</v>
      </c>
      <c r="CR22" s="43" t="b">
        <f t="shared" si="31"/>
        <v>0</v>
      </c>
      <c r="CT22" s="42"/>
      <c r="CU22" s="43"/>
      <c r="CV22" s="43"/>
      <c r="CW22" s="54">
        <f t="shared" si="32"/>
        <v>0</v>
      </c>
      <c r="CX22" s="43" t="b">
        <f t="shared" si="33"/>
        <v>0</v>
      </c>
      <c r="CZ22" s="42"/>
      <c r="DA22" s="43"/>
      <c r="DB22" s="43"/>
      <c r="DC22" s="54">
        <f t="shared" si="34"/>
        <v>0</v>
      </c>
      <c r="DD22" s="43" t="b">
        <f t="shared" si="35"/>
        <v>0</v>
      </c>
      <c r="DF22" s="42"/>
      <c r="DG22" s="43"/>
      <c r="DH22" s="43"/>
      <c r="DI22" s="54">
        <f t="shared" si="36"/>
        <v>0</v>
      </c>
      <c r="DJ22" s="43" t="b">
        <f t="shared" si="37"/>
        <v>0</v>
      </c>
      <c r="DL22" s="42"/>
      <c r="DM22" s="43"/>
      <c r="DN22" s="43"/>
      <c r="DO22" s="54">
        <f t="shared" si="38"/>
        <v>0</v>
      </c>
      <c r="DP22" s="43" t="b">
        <f t="shared" si="39"/>
        <v>0</v>
      </c>
      <c r="DR22" s="42"/>
      <c r="DS22" s="43"/>
      <c r="DT22" s="43"/>
      <c r="DU22" s="54">
        <f t="shared" si="40"/>
        <v>0</v>
      </c>
      <c r="DV22" s="43" t="b">
        <f t="shared" si="41"/>
        <v>0</v>
      </c>
      <c r="DX22" s="42"/>
      <c r="DY22" s="43"/>
      <c r="DZ22" s="43"/>
      <c r="EA22" s="54">
        <f t="shared" si="42"/>
        <v>0</v>
      </c>
      <c r="EB22" s="43" t="b">
        <f t="shared" si="43"/>
        <v>0</v>
      </c>
      <c r="ED22" s="42"/>
      <c r="EE22" s="43"/>
      <c r="EF22" s="43"/>
      <c r="EG22" s="54">
        <f t="shared" si="44"/>
        <v>0</v>
      </c>
      <c r="EH22" s="43" t="b">
        <f t="shared" si="45"/>
        <v>0</v>
      </c>
      <c r="EJ22" s="42"/>
      <c r="EK22" s="43"/>
      <c r="EL22" s="43"/>
      <c r="EM22" s="54">
        <f t="shared" si="46"/>
        <v>0</v>
      </c>
      <c r="EN22" s="43" t="b">
        <f t="shared" si="47"/>
        <v>0</v>
      </c>
      <c r="EP22" s="42"/>
      <c r="EQ22" s="43"/>
      <c r="ER22" s="43"/>
      <c r="ES22" s="54">
        <f t="shared" si="48"/>
        <v>0</v>
      </c>
      <c r="ET22" s="43" t="b">
        <f t="shared" si="49"/>
        <v>0</v>
      </c>
      <c r="EV22" s="42"/>
      <c r="EW22" s="43"/>
      <c r="EX22" s="43"/>
      <c r="EY22" s="54">
        <f t="shared" si="50"/>
        <v>0</v>
      </c>
      <c r="EZ22" s="43" t="b">
        <f t="shared" si="51"/>
        <v>0</v>
      </c>
      <c r="FB22" s="42"/>
      <c r="FC22" s="43"/>
      <c r="FD22" s="43"/>
      <c r="FE22" s="54">
        <f t="shared" si="52"/>
        <v>0</v>
      </c>
      <c r="FF22" s="43" t="b">
        <f t="shared" si="53"/>
        <v>0</v>
      </c>
      <c r="FH22" s="42"/>
      <c r="FI22" s="43"/>
      <c r="FJ22" s="43"/>
      <c r="FK22" s="54">
        <f t="shared" si="54"/>
        <v>0</v>
      </c>
      <c r="FL22" s="43" t="b">
        <f t="shared" si="55"/>
        <v>0</v>
      </c>
      <c r="FN22" s="75"/>
      <c r="FO22" s="148"/>
      <c r="FP22" s="148"/>
      <c r="FQ22" s="54">
        <f t="shared" si="56"/>
        <v>0</v>
      </c>
      <c r="FR22" s="43" t="b">
        <f t="shared" si="57"/>
        <v>0</v>
      </c>
      <c r="FT22" s="42"/>
      <c r="FU22" s="142"/>
      <c r="FV22" s="143"/>
      <c r="FW22" s="54">
        <f t="shared" si="58"/>
        <v>0</v>
      </c>
      <c r="FX22" s="43" t="b">
        <f t="shared" si="59"/>
        <v>0</v>
      </c>
      <c r="FZ22" s="42"/>
      <c r="GA22" s="43"/>
      <c r="GB22" s="43"/>
      <c r="GC22" s="54">
        <f t="shared" si="60"/>
        <v>0</v>
      </c>
      <c r="GD22" s="43" t="b">
        <f t="shared" si="61"/>
        <v>0</v>
      </c>
      <c r="GF22" s="42"/>
      <c r="GG22" s="43"/>
      <c r="GH22" s="43"/>
      <c r="GI22" s="54">
        <f t="shared" si="62"/>
        <v>0</v>
      </c>
      <c r="GJ22" s="43" t="b">
        <f t="shared" si="63"/>
        <v>0</v>
      </c>
      <c r="GL22" s="42"/>
      <c r="GM22" s="43"/>
      <c r="GN22" s="43"/>
      <c r="GO22" s="54">
        <f t="shared" si="64"/>
        <v>0</v>
      </c>
      <c r="GP22" s="43" t="b">
        <f t="shared" si="65"/>
        <v>0</v>
      </c>
      <c r="GR22" s="42"/>
      <c r="GS22" s="43"/>
      <c r="GT22" s="43"/>
      <c r="GU22" s="54">
        <f t="shared" si="66"/>
        <v>0</v>
      </c>
      <c r="GV22" s="43" t="b">
        <f t="shared" si="67"/>
        <v>0</v>
      </c>
      <c r="GX22" s="42"/>
      <c r="GY22" s="43"/>
      <c r="GZ22" s="43"/>
      <c r="HA22" s="54">
        <f t="shared" si="68"/>
        <v>0</v>
      </c>
      <c r="HB22" s="43" t="b">
        <f t="shared" si="69"/>
        <v>0</v>
      </c>
      <c r="HD22" s="42"/>
      <c r="HE22" s="43"/>
      <c r="HF22" s="43"/>
      <c r="HG22" s="54">
        <f t="shared" si="70"/>
        <v>0</v>
      </c>
      <c r="HH22" s="43" t="b">
        <f t="shared" si="71"/>
        <v>0</v>
      </c>
      <c r="HJ22" s="42"/>
      <c r="HK22" s="43"/>
      <c r="HL22" s="43"/>
      <c r="HM22" s="54">
        <f t="shared" si="72"/>
        <v>0</v>
      </c>
      <c r="HN22" s="43" t="b">
        <f t="shared" si="73"/>
        <v>0</v>
      </c>
      <c r="HP22" s="42"/>
      <c r="HQ22" s="43"/>
      <c r="HR22" s="43"/>
      <c r="HS22" s="54">
        <f t="shared" si="74"/>
        <v>0</v>
      </c>
      <c r="HT22" s="43" t="b">
        <f t="shared" si="75"/>
        <v>0</v>
      </c>
      <c r="HV22" s="42"/>
      <c r="HW22" s="43"/>
      <c r="HX22" s="43"/>
      <c r="HY22" s="54">
        <f t="shared" si="76"/>
        <v>0</v>
      </c>
      <c r="HZ22" s="43" t="b">
        <f t="shared" si="77"/>
        <v>0</v>
      </c>
      <c r="IB22" s="42"/>
      <c r="IC22" s="43"/>
      <c r="ID22" s="43"/>
      <c r="IE22" s="54">
        <f t="shared" si="78"/>
        <v>0</v>
      </c>
      <c r="IF22" s="43" t="b">
        <f t="shared" si="79"/>
        <v>0</v>
      </c>
    </row>
    <row r="23" spans="2:240" x14ac:dyDescent="0.25">
      <c r="B23" s="42"/>
      <c r="C23" s="43"/>
      <c r="D23" s="43"/>
      <c r="E23" s="54">
        <f t="shared" si="0"/>
        <v>0</v>
      </c>
      <c r="F23" s="43" t="b">
        <f t="shared" si="1"/>
        <v>0</v>
      </c>
      <c r="H23" s="42"/>
      <c r="I23" s="43"/>
      <c r="J23" s="43"/>
      <c r="K23" s="54">
        <f t="shared" si="2"/>
        <v>0</v>
      </c>
      <c r="L23" s="43" t="b">
        <f t="shared" si="3"/>
        <v>0</v>
      </c>
      <c r="N23" s="42"/>
      <c r="O23" s="43"/>
      <c r="P23" s="43"/>
      <c r="Q23" s="54">
        <f t="shared" si="4"/>
        <v>0</v>
      </c>
      <c r="R23" s="43" t="b">
        <f t="shared" si="5"/>
        <v>0</v>
      </c>
      <c r="T23" s="42"/>
      <c r="U23" s="43"/>
      <c r="V23" s="43"/>
      <c r="W23" s="54">
        <f t="shared" si="6"/>
        <v>0</v>
      </c>
      <c r="X23" s="43" t="b">
        <f t="shared" si="7"/>
        <v>0</v>
      </c>
      <c r="Z23" s="42"/>
      <c r="AA23" s="43"/>
      <c r="AB23" s="43"/>
      <c r="AC23" s="54">
        <f t="shared" si="8"/>
        <v>0</v>
      </c>
      <c r="AD23" s="43" t="b">
        <f t="shared" si="9"/>
        <v>0</v>
      </c>
      <c r="AF23" s="42"/>
      <c r="AG23" s="43"/>
      <c r="AH23" s="43"/>
      <c r="AI23" s="54">
        <f t="shared" si="10"/>
        <v>0</v>
      </c>
      <c r="AJ23" s="43" t="b">
        <f t="shared" si="11"/>
        <v>0</v>
      </c>
      <c r="AL23" s="42"/>
      <c r="AM23" s="43"/>
      <c r="AN23" s="43"/>
      <c r="AO23" s="54">
        <f t="shared" si="12"/>
        <v>0</v>
      </c>
      <c r="AP23" s="43" t="b">
        <f t="shared" si="13"/>
        <v>0</v>
      </c>
      <c r="AR23" s="42"/>
      <c r="AS23" s="43"/>
      <c r="AT23" s="43"/>
      <c r="AU23" s="54">
        <f t="shared" si="14"/>
        <v>0</v>
      </c>
      <c r="AV23" s="43" t="b">
        <f t="shared" si="15"/>
        <v>0</v>
      </c>
      <c r="AX23" s="42"/>
      <c r="AY23" s="43"/>
      <c r="AZ23" s="43"/>
      <c r="BA23" s="54">
        <f t="shared" si="16"/>
        <v>0</v>
      </c>
      <c r="BB23" s="43" t="b">
        <f t="shared" si="17"/>
        <v>0</v>
      </c>
      <c r="BD23" s="42"/>
      <c r="BE23" s="43"/>
      <c r="BF23" s="43"/>
      <c r="BG23" s="54">
        <f t="shared" si="18"/>
        <v>0</v>
      </c>
      <c r="BH23" s="43" t="b">
        <f t="shared" si="19"/>
        <v>0</v>
      </c>
      <c r="BJ23" s="42"/>
      <c r="BK23" s="43"/>
      <c r="BL23" s="43"/>
      <c r="BM23" s="54">
        <f t="shared" si="20"/>
        <v>0</v>
      </c>
      <c r="BN23" s="43" t="b">
        <f t="shared" si="21"/>
        <v>0</v>
      </c>
      <c r="BP23" s="42"/>
      <c r="BQ23" s="43"/>
      <c r="BR23" s="43"/>
      <c r="BS23" s="54">
        <f t="shared" si="22"/>
        <v>0</v>
      </c>
      <c r="BT23" s="43" t="b">
        <f t="shared" si="23"/>
        <v>0</v>
      </c>
      <c r="BV23" s="42"/>
      <c r="BW23" s="43"/>
      <c r="BX23" s="43"/>
      <c r="BY23" s="54">
        <f t="shared" si="24"/>
        <v>0</v>
      </c>
      <c r="BZ23" s="43" t="b">
        <f t="shared" si="25"/>
        <v>0</v>
      </c>
      <c r="CB23" s="42"/>
      <c r="CC23" s="43"/>
      <c r="CD23" s="43"/>
      <c r="CE23" s="54">
        <f t="shared" si="26"/>
        <v>0</v>
      </c>
      <c r="CF23" s="43" t="b">
        <f t="shared" si="27"/>
        <v>0</v>
      </c>
      <c r="CH23" s="42"/>
      <c r="CI23" s="43"/>
      <c r="CJ23" s="43"/>
      <c r="CK23" s="54">
        <f t="shared" si="28"/>
        <v>0</v>
      </c>
      <c r="CL23" s="43" t="b">
        <f t="shared" si="29"/>
        <v>0</v>
      </c>
      <c r="CN23" s="75"/>
      <c r="CO23" s="212"/>
      <c r="CP23" s="212"/>
      <c r="CQ23" s="54">
        <f t="shared" si="30"/>
        <v>0</v>
      </c>
      <c r="CR23" s="43" t="b">
        <f t="shared" si="31"/>
        <v>0</v>
      </c>
      <c r="CT23" s="42"/>
      <c r="CU23" s="43"/>
      <c r="CV23" s="43"/>
      <c r="CW23" s="54">
        <f t="shared" si="32"/>
        <v>0</v>
      </c>
      <c r="CX23" s="43" t="b">
        <f t="shared" si="33"/>
        <v>0</v>
      </c>
      <c r="CZ23" s="42"/>
      <c r="DA23" s="43"/>
      <c r="DB23" s="43"/>
      <c r="DC23" s="54">
        <f t="shared" si="34"/>
        <v>0</v>
      </c>
      <c r="DD23" s="43" t="b">
        <f t="shared" si="35"/>
        <v>0</v>
      </c>
      <c r="DF23" s="42"/>
      <c r="DG23" s="43"/>
      <c r="DH23" s="43"/>
      <c r="DI23" s="54">
        <f t="shared" si="36"/>
        <v>0</v>
      </c>
      <c r="DJ23" s="43" t="b">
        <f t="shared" si="37"/>
        <v>0</v>
      </c>
      <c r="DL23" s="42"/>
      <c r="DM23" s="43"/>
      <c r="DN23" s="43"/>
      <c r="DO23" s="54">
        <f t="shared" si="38"/>
        <v>0</v>
      </c>
      <c r="DP23" s="43" t="b">
        <f t="shared" si="39"/>
        <v>0</v>
      </c>
      <c r="DR23" s="42"/>
      <c r="DS23" s="43"/>
      <c r="DT23" s="43"/>
      <c r="DU23" s="54">
        <f t="shared" si="40"/>
        <v>0</v>
      </c>
      <c r="DV23" s="43" t="b">
        <f t="shared" si="41"/>
        <v>0</v>
      </c>
      <c r="DX23" s="42"/>
      <c r="DY23" s="43"/>
      <c r="DZ23" s="43"/>
      <c r="EA23" s="54">
        <f t="shared" si="42"/>
        <v>0</v>
      </c>
      <c r="EB23" s="43" t="b">
        <f t="shared" si="43"/>
        <v>0</v>
      </c>
      <c r="ED23" s="42"/>
      <c r="EE23" s="43"/>
      <c r="EF23" s="43"/>
      <c r="EG23" s="54">
        <f t="shared" si="44"/>
        <v>0</v>
      </c>
      <c r="EH23" s="43" t="b">
        <f t="shared" si="45"/>
        <v>0</v>
      </c>
      <c r="EJ23" s="42"/>
      <c r="EK23" s="43"/>
      <c r="EL23" s="43"/>
      <c r="EM23" s="54">
        <f t="shared" si="46"/>
        <v>0</v>
      </c>
      <c r="EN23" s="43" t="b">
        <f t="shared" si="47"/>
        <v>0</v>
      </c>
      <c r="EP23" s="42"/>
      <c r="EQ23" s="43"/>
      <c r="ER23" s="43"/>
      <c r="ES23" s="54">
        <f t="shared" si="48"/>
        <v>0</v>
      </c>
      <c r="ET23" s="43" t="b">
        <f t="shared" si="49"/>
        <v>0</v>
      </c>
      <c r="EV23" s="42"/>
      <c r="EW23" s="43"/>
      <c r="EX23" s="43"/>
      <c r="EY23" s="54">
        <f t="shared" si="50"/>
        <v>0</v>
      </c>
      <c r="EZ23" s="43" t="b">
        <f t="shared" si="51"/>
        <v>0</v>
      </c>
      <c r="FB23" s="42"/>
      <c r="FC23" s="43"/>
      <c r="FD23" s="43"/>
      <c r="FE23" s="54">
        <f t="shared" si="52"/>
        <v>0</v>
      </c>
      <c r="FF23" s="43" t="b">
        <f t="shared" si="53"/>
        <v>0</v>
      </c>
      <c r="FH23" s="42"/>
      <c r="FI23" s="43"/>
      <c r="FJ23" s="43"/>
      <c r="FK23" s="54">
        <f t="shared" si="54"/>
        <v>0</v>
      </c>
      <c r="FL23" s="43" t="b">
        <f t="shared" si="55"/>
        <v>0</v>
      </c>
      <c r="FN23" s="75"/>
      <c r="FO23" s="148"/>
      <c r="FP23" s="148"/>
      <c r="FQ23" s="54">
        <f t="shared" si="56"/>
        <v>0</v>
      </c>
      <c r="FR23" s="43" t="b">
        <f t="shared" si="57"/>
        <v>0</v>
      </c>
      <c r="FT23" s="42"/>
      <c r="FU23" s="142"/>
      <c r="FV23" s="143"/>
      <c r="FW23" s="54">
        <f t="shared" si="58"/>
        <v>0</v>
      </c>
      <c r="FX23" s="43" t="b">
        <f t="shared" si="59"/>
        <v>0</v>
      </c>
      <c r="FZ23" s="42"/>
      <c r="GA23" s="43"/>
      <c r="GB23" s="43"/>
      <c r="GC23" s="54">
        <f t="shared" si="60"/>
        <v>0</v>
      </c>
      <c r="GD23" s="43" t="b">
        <f t="shared" si="61"/>
        <v>0</v>
      </c>
      <c r="GF23" s="42"/>
      <c r="GG23" s="43"/>
      <c r="GH23" s="43"/>
      <c r="GI23" s="54">
        <f t="shared" si="62"/>
        <v>0</v>
      </c>
      <c r="GJ23" s="43" t="b">
        <f t="shared" si="63"/>
        <v>0</v>
      </c>
      <c r="GL23" s="42"/>
      <c r="GM23" s="43"/>
      <c r="GN23" s="43"/>
      <c r="GO23" s="54">
        <f t="shared" si="64"/>
        <v>0</v>
      </c>
      <c r="GP23" s="43" t="b">
        <f t="shared" si="65"/>
        <v>0</v>
      </c>
      <c r="GR23" s="42"/>
      <c r="GS23" s="43"/>
      <c r="GT23" s="43"/>
      <c r="GU23" s="54">
        <f t="shared" si="66"/>
        <v>0</v>
      </c>
      <c r="GV23" s="43" t="b">
        <f t="shared" si="67"/>
        <v>0</v>
      </c>
      <c r="GX23" s="42"/>
      <c r="GY23" s="43"/>
      <c r="GZ23" s="43"/>
      <c r="HA23" s="54">
        <f t="shared" si="68"/>
        <v>0</v>
      </c>
      <c r="HB23" s="43" t="b">
        <f t="shared" si="69"/>
        <v>0</v>
      </c>
      <c r="HD23" s="42"/>
      <c r="HE23" s="43"/>
      <c r="HF23" s="43"/>
      <c r="HG23" s="54">
        <f t="shared" si="70"/>
        <v>0</v>
      </c>
      <c r="HH23" s="43" t="b">
        <f t="shared" si="71"/>
        <v>0</v>
      </c>
      <c r="HJ23" s="42"/>
      <c r="HK23" s="43"/>
      <c r="HL23" s="43"/>
      <c r="HM23" s="54">
        <f t="shared" si="72"/>
        <v>0</v>
      </c>
      <c r="HN23" s="43" t="b">
        <f t="shared" si="73"/>
        <v>0</v>
      </c>
      <c r="HP23" s="42"/>
      <c r="HQ23" s="43"/>
      <c r="HR23" s="43"/>
      <c r="HS23" s="54">
        <f t="shared" si="74"/>
        <v>0</v>
      </c>
      <c r="HT23" s="43" t="b">
        <f t="shared" si="75"/>
        <v>0</v>
      </c>
      <c r="HV23" s="42"/>
      <c r="HW23" s="43"/>
      <c r="HX23" s="43"/>
      <c r="HY23" s="54">
        <f t="shared" si="76"/>
        <v>0</v>
      </c>
      <c r="HZ23" s="43" t="b">
        <f t="shared" si="77"/>
        <v>0</v>
      </c>
      <c r="IB23" s="42"/>
      <c r="IC23" s="43"/>
      <c r="ID23" s="43"/>
      <c r="IE23" s="54">
        <f t="shared" si="78"/>
        <v>0</v>
      </c>
      <c r="IF23" s="43" t="b">
        <f t="shared" si="79"/>
        <v>0</v>
      </c>
    </row>
    <row r="24" spans="2:240" x14ac:dyDescent="0.25">
      <c r="B24" s="42"/>
      <c r="C24" s="43"/>
      <c r="D24" s="43"/>
      <c r="E24" s="54">
        <f t="shared" si="0"/>
        <v>0</v>
      </c>
      <c r="F24" s="43" t="b">
        <f t="shared" si="1"/>
        <v>0</v>
      </c>
      <c r="H24" s="42"/>
      <c r="I24" s="43"/>
      <c r="J24" s="43"/>
      <c r="K24" s="54">
        <f t="shared" si="2"/>
        <v>0</v>
      </c>
      <c r="L24" s="43" t="b">
        <f t="shared" si="3"/>
        <v>0</v>
      </c>
      <c r="N24" s="42"/>
      <c r="O24" s="43"/>
      <c r="P24" s="43"/>
      <c r="Q24" s="54">
        <f t="shared" si="4"/>
        <v>0</v>
      </c>
      <c r="R24" s="43" t="b">
        <f t="shared" si="5"/>
        <v>0</v>
      </c>
      <c r="T24" s="42"/>
      <c r="U24" s="43"/>
      <c r="V24" s="43"/>
      <c r="W24" s="54">
        <f t="shared" si="6"/>
        <v>0</v>
      </c>
      <c r="X24" s="43" t="b">
        <f t="shared" si="7"/>
        <v>0</v>
      </c>
      <c r="Z24" s="42"/>
      <c r="AA24" s="43"/>
      <c r="AB24" s="43"/>
      <c r="AC24" s="54">
        <f t="shared" si="8"/>
        <v>0</v>
      </c>
      <c r="AD24" s="43" t="b">
        <f t="shared" si="9"/>
        <v>0</v>
      </c>
      <c r="AF24" s="42"/>
      <c r="AG24" s="43"/>
      <c r="AH24" s="43"/>
      <c r="AI24" s="54">
        <f t="shared" si="10"/>
        <v>0</v>
      </c>
      <c r="AJ24" s="43" t="b">
        <f t="shared" si="11"/>
        <v>0</v>
      </c>
      <c r="AL24" s="42"/>
      <c r="AM24" s="43"/>
      <c r="AN24" s="43"/>
      <c r="AO24" s="54">
        <f t="shared" si="12"/>
        <v>0</v>
      </c>
      <c r="AP24" s="43" t="b">
        <f t="shared" si="13"/>
        <v>0</v>
      </c>
      <c r="AR24" s="42"/>
      <c r="AS24" s="43"/>
      <c r="AT24" s="43"/>
      <c r="AU24" s="54">
        <f t="shared" si="14"/>
        <v>0</v>
      </c>
      <c r="AV24" s="43" t="b">
        <f t="shared" si="15"/>
        <v>0</v>
      </c>
      <c r="AX24" s="42"/>
      <c r="AY24" s="43"/>
      <c r="AZ24" s="43"/>
      <c r="BA24" s="54">
        <f t="shared" si="16"/>
        <v>0</v>
      </c>
      <c r="BB24" s="43" t="b">
        <f t="shared" si="17"/>
        <v>0</v>
      </c>
      <c r="BD24" s="42"/>
      <c r="BE24" s="43"/>
      <c r="BF24" s="43"/>
      <c r="BG24" s="54">
        <f t="shared" si="18"/>
        <v>0</v>
      </c>
      <c r="BH24" s="43" t="b">
        <f t="shared" si="19"/>
        <v>0</v>
      </c>
      <c r="BJ24" s="42"/>
      <c r="BK24" s="43"/>
      <c r="BL24" s="43"/>
      <c r="BM24" s="54">
        <f t="shared" si="20"/>
        <v>0</v>
      </c>
      <c r="BN24" s="43" t="b">
        <f t="shared" si="21"/>
        <v>0</v>
      </c>
      <c r="BP24" s="42"/>
      <c r="BQ24" s="43"/>
      <c r="BR24" s="43"/>
      <c r="BS24" s="54">
        <f t="shared" si="22"/>
        <v>0</v>
      </c>
      <c r="BT24" s="43" t="b">
        <f t="shared" si="23"/>
        <v>0</v>
      </c>
      <c r="BV24" s="42"/>
      <c r="BW24" s="43"/>
      <c r="BX24" s="43"/>
      <c r="BY24" s="54">
        <f t="shared" si="24"/>
        <v>0</v>
      </c>
      <c r="BZ24" s="43" t="b">
        <f t="shared" si="25"/>
        <v>0</v>
      </c>
      <c r="CB24" s="42"/>
      <c r="CC24" s="43"/>
      <c r="CD24" s="43"/>
      <c r="CE24" s="54">
        <f t="shared" si="26"/>
        <v>0</v>
      </c>
      <c r="CF24" s="43" t="b">
        <f t="shared" si="27"/>
        <v>0</v>
      </c>
      <c r="CH24" s="42"/>
      <c r="CI24" s="43"/>
      <c r="CJ24" s="43"/>
      <c r="CK24" s="54">
        <f t="shared" si="28"/>
        <v>0</v>
      </c>
      <c r="CL24" s="43" t="b">
        <f t="shared" si="29"/>
        <v>0</v>
      </c>
      <c r="CN24" s="75"/>
      <c r="CO24" s="212"/>
      <c r="CP24" s="212"/>
      <c r="CQ24" s="54">
        <f t="shared" si="30"/>
        <v>0</v>
      </c>
      <c r="CR24" s="43" t="b">
        <f t="shared" si="31"/>
        <v>0</v>
      </c>
      <c r="CT24" s="42"/>
      <c r="CU24" s="43"/>
      <c r="CV24" s="43"/>
      <c r="CW24" s="54">
        <f t="shared" si="32"/>
        <v>0</v>
      </c>
      <c r="CX24" s="43" t="b">
        <f t="shared" si="33"/>
        <v>0</v>
      </c>
      <c r="CZ24" s="42"/>
      <c r="DA24" s="43"/>
      <c r="DB24" s="43"/>
      <c r="DC24" s="54">
        <f t="shared" si="34"/>
        <v>0</v>
      </c>
      <c r="DD24" s="43" t="b">
        <f t="shared" si="35"/>
        <v>0</v>
      </c>
      <c r="DF24" s="42"/>
      <c r="DG24" s="43"/>
      <c r="DH24" s="43"/>
      <c r="DI24" s="54">
        <f t="shared" si="36"/>
        <v>0</v>
      </c>
      <c r="DJ24" s="43" t="b">
        <f t="shared" si="37"/>
        <v>0</v>
      </c>
      <c r="DL24" s="42"/>
      <c r="DM24" s="43"/>
      <c r="DN24" s="43"/>
      <c r="DO24" s="54">
        <f t="shared" si="38"/>
        <v>0</v>
      </c>
      <c r="DP24" s="43" t="b">
        <f t="shared" si="39"/>
        <v>0</v>
      </c>
      <c r="DR24" s="42"/>
      <c r="DS24" s="43"/>
      <c r="DT24" s="43"/>
      <c r="DU24" s="54">
        <f t="shared" si="40"/>
        <v>0</v>
      </c>
      <c r="DV24" s="43" t="b">
        <f t="shared" si="41"/>
        <v>0</v>
      </c>
      <c r="DX24" s="42"/>
      <c r="DY24" s="43"/>
      <c r="DZ24" s="43"/>
      <c r="EA24" s="54">
        <f t="shared" si="42"/>
        <v>0</v>
      </c>
      <c r="EB24" s="43" t="b">
        <f t="shared" si="43"/>
        <v>0</v>
      </c>
      <c r="ED24" s="42"/>
      <c r="EE24" s="43"/>
      <c r="EF24" s="43"/>
      <c r="EG24" s="54">
        <f t="shared" si="44"/>
        <v>0</v>
      </c>
      <c r="EH24" s="43" t="b">
        <f t="shared" si="45"/>
        <v>0</v>
      </c>
      <c r="EJ24" s="42"/>
      <c r="EK24" s="43"/>
      <c r="EL24" s="43"/>
      <c r="EM24" s="54">
        <f t="shared" si="46"/>
        <v>0</v>
      </c>
      <c r="EN24" s="43" t="b">
        <f t="shared" si="47"/>
        <v>0</v>
      </c>
      <c r="EP24" s="42"/>
      <c r="EQ24" s="43"/>
      <c r="ER24" s="43"/>
      <c r="ES24" s="54">
        <f t="shared" si="48"/>
        <v>0</v>
      </c>
      <c r="ET24" s="43" t="b">
        <f t="shared" si="49"/>
        <v>0</v>
      </c>
      <c r="EV24" s="42"/>
      <c r="EW24" s="43"/>
      <c r="EX24" s="43"/>
      <c r="EY24" s="54">
        <f t="shared" si="50"/>
        <v>0</v>
      </c>
      <c r="EZ24" s="43" t="b">
        <f t="shared" si="51"/>
        <v>0</v>
      </c>
      <c r="FB24" s="42"/>
      <c r="FC24" s="43"/>
      <c r="FD24" s="43"/>
      <c r="FE24" s="54">
        <f t="shared" si="52"/>
        <v>0</v>
      </c>
      <c r="FF24" s="43" t="b">
        <f t="shared" si="53"/>
        <v>0</v>
      </c>
      <c r="FH24" s="42"/>
      <c r="FI24" s="43"/>
      <c r="FJ24" s="43"/>
      <c r="FK24" s="54">
        <f t="shared" si="54"/>
        <v>0</v>
      </c>
      <c r="FL24" s="43" t="b">
        <f t="shared" si="55"/>
        <v>0</v>
      </c>
      <c r="FN24" s="75"/>
      <c r="FO24" s="148"/>
      <c r="FP24" s="148"/>
      <c r="FQ24" s="54">
        <f t="shared" si="56"/>
        <v>0</v>
      </c>
      <c r="FR24" s="43" t="b">
        <f t="shared" si="57"/>
        <v>0</v>
      </c>
      <c r="FT24" s="42"/>
      <c r="FU24" s="142"/>
      <c r="FV24" s="142"/>
      <c r="FW24" s="54">
        <f t="shared" si="58"/>
        <v>0</v>
      </c>
      <c r="FX24" s="43" t="b">
        <f t="shared" si="59"/>
        <v>0</v>
      </c>
      <c r="FZ24" s="42"/>
      <c r="GA24" s="43"/>
      <c r="GB24" s="43"/>
      <c r="GC24" s="54">
        <f t="shared" si="60"/>
        <v>0</v>
      </c>
      <c r="GD24" s="43" t="b">
        <f t="shared" si="61"/>
        <v>0</v>
      </c>
      <c r="GF24" s="42"/>
      <c r="GG24" s="43"/>
      <c r="GH24" s="43"/>
      <c r="GI24" s="54">
        <f t="shared" si="62"/>
        <v>0</v>
      </c>
      <c r="GJ24" s="43" t="b">
        <f t="shared" si="63"/>
        <v>0</v>
      </c>
      <c r="GL24" s="42"/>
      <c r="GM24" s="43"/>
      <c r="GN24" s="43"/>
      <c r="GO24" s="54">
        <f t="shared" si="64"/>
        <v>0</v>
      </c>
      <c r="GP24" s="43" t="b">
        <f t="shared" si="65"/>
        <v>0</v>
      </c>
      <c r="GR24" s="42"/>
      <c r="GS24" s="43"/>
      <c r="GT24" s="43"/>
      <c r="GU24" s="54">
        <f t="shared" si="66"/>
        <v>0</v>
      </c>
      <c r="GV24" s="43" t="b">
        <f t="shared" si="67"/>
        <v>0</v>
      </c>
      <c r="GX24" s="42"/>
      <c r="GY24" s="43"/>
      <c r="GZ24" s="43"/>
      <c r="HA24" s="54">
        <f t="shared" si="68"/>
        <v>0</v>
      </c>
      <c r="HB24" s="43" t="b">
        <f t="shared" si="69"/>
        <v>0</v>
      </c>
      <c r="HD24" s="42"/>
      <c r="HE24" s="43"/>
      <c r="HF24" s="43"/>
      <c r="HG24" s="54">
        <f t="shared" si="70"/>
        <v>0</v>
      </c>
      <c r="HH24" s="43" t="b">
        <f t="shared" si="71"/>
        <v>0</v>
      </c>
      <c r="HJ24" s="42"/>
      <c r="HK24" s="43"/>
      <c r="HL24" s="43"/>
      <c r="HM24" s="54">
        <f t="shared" si="72"/>
        <v>0</v>
      </c>
      <c r="HN24" s="43" t="b">
        <f t="shared" si="73"/>
        <v>0</v>
      </c>
      <c r="HP24" s="42"/>
      <c r="HQ24" s="43"/>
      <c r="HR24" s="43"/>
      <c r="HS24" s="54">
        <f t="shared" si="74"/>
        <v>0</v>
      </c>
      <c r="HT24" s="43" t="b">
        <f t="shared" si="75"/>
        <v>0</v>
      </c>
      <c r="HV24" s="42"/>
      <c r="HW24" s="43"/>
      <c r="HX24" s="43"/>
      <c r="HY24" s="54">
        <f t="shared" si="76"/>
        <v>0</v>
      </c>
      <c r="HZ24" s="43" t="b">
        <f t="shared" si="77"/>
        <v>0</v>
      </c>
      <c r="IB24" s="42"/>
      <c r="IC24" s="43"/>
      <c r="ID24" s="43"/>
      <c r="IE24" s="54">
        <f t="shared" si="78"/>
        <v>0</v>
      </c>
      <c r="IF24" s="43" t="b">
        <f t="shared" si="79"/>
        <v>0</v>
      </c>
    </row>
    <row r="25" spans="2:240" x14ac:dyDescent="0.25">
      <c r="B25" s="75"/>
      <c r="C25" s="43"/>
      <c r="D25" s="43"/>
      <c r="E25" s="54">
        <f t="shared" si="0"/>
        <v>0</v>
      </c>
      <c r="F25" s="43" t="b">
        <f t="shared" si="1"/>
        <v>0</v>
      </c>
      <c r="H25" s="42"/>
      <c r="I25" s="43"/>
      <c r="J25" s="43"/>
      <c r="K25" s="54">
        <f t="shared" si="2"/>
        <v>0</v>
      </c>
      <c r="L25" s="43" t="b">
        <f t="shared" si="3"/>
        <v>0</v>
      </c>
      <c r="N25" s="42"/>
      <c r="O25" s="43"/>
      <c r="P25" s="43"/>
      <c r="Q25" s="54">
        <f t="shared" si="4"/>
        <v>0</v>
      </c>
      <c r="R25" s="43" t="b">
        <f t="shared" si="5"/>
        <v>0</v>
      </c>
      <c r="T25" s="42"/>
      <c r="U25" s="43"/>
      <c r="V25" s="43"/>
      <c r="W25" s="54">
        <f t="shared" si="6"/>
        <v>0</v>
      </c>
      <c r="X25" s="43" t="b">
        <f t="shared" si="7"/>
        <v>0</v>
      </c>
      <c r="Z25" s="42"/>
      <c r="AA25" s="43"/>
      <c r="AB25" s="43"/>
      <c r="AC25" s="54">
        <f t="shared" si="8"/>
        <v>0</v>
      </c>
      <c r="AD25" s="43" t="b">
        <f t="shared" si="9"/>
        <v>0</v>
      </c>
      <c r="AF25" s="42"/>
      <c r="AG25" s="43"/>
      <c r="AH25" s="43"/>
      <c r="AI25" s="54">
        <f t="shared" si="10"/>
        <v>0</v>
      </c>
      <c r="AJ25" s="43" t="b">
        <f t="shared" si="11"/>
        <v>0</v>
      </c>
      <c r="AL25" s="42"/>
      <c r="AM25" s="43"/>
      <c r="AN25" s="43"/>
      <c r="AO25" s="54">
        <f t="shared" si="12"/>
        <v>0</v>
      </c>
      <c r="AP25" s="43" t="b">
        <f t="shared" si="13"/>
        <v>0</v>
      </c>
      <c r="AR25" s="42"/>
      <c r="AS25" s="43"/>
      <c r="AT25" s="43"/>
      <c r="AU25" s="54">
        <f t="shared" si="14"/>
        <v>0</v>
      </c>
      <c r="AV25" s="43" t="b">
        <f t="shared" si="15"/>
        <v>0</v>
      </c>
      <c r="AX25" s="42"/>
      <c r="AY25" s="43"/>
      <c r="AZ25" s="43"/>
      <c r="BA25" s="54">
        <f t="shared" si="16"/>
        <v>0</v>
      </c>
      <c r="BB25" s="43" t="b">
        <f t="shared" si="17"/>
        <v>0</v>
      </c>
      <c r="BD25" s="42"/>
      <c r="BE25" s="43"/>
      <c r="BF25" s="43"/>
      <c r="BG25" s="54">
        <f t="shared" si="18"/>
        <v>0</v>
      </c>
      <c r="BH25" s="43" t="b">
        <f t="shared" si="19"/>
        <v>0</v>
      </c>
      <c r="BJ25" s="42"/>
      <c r="BK25" s="43"/>
      <c r="BL25" s="43"/>
      <c r="BM25" s="54">
        <f t="shared" si="20"/>
        <v>0</v>
      </c>
      <c r="BN25" s="43" t="b">
        <f t="shared" si="21"/>
        <v>0</v>
      </c>
      <c r="BP25" s="42"/>
      <c r="BQ25" s="43"/>
      <c r="BR25" s="43"/>
      <c r="BS25" s="54">
        <f t="shared" si="22"/>
        <v>0</v>
      </c>
      <c r="BT25" s="43" t="b">
        <f t="shared" si="23"/>
        <v>0</v>
      </c>
      <c r="BV25" s="42"/>
      <c r="BW25" s="43"/>
      <c r="BX25" s="43"/>
      <c r="BY25" s="54">
        <f t="shared" si="24"/>
        <v>0</v>
      </c>
      <c r="BZ25" s="43" t="b">
        <f t="shared" si="25"/>
        <v>0</v>
      </c>
      <c r="CB25" s="42"/>
      <c r="CC25" s="43"/>
      <c r="CD25" s="43"/>
      <c r="CE25" s="54">
        <f t="shared" si="26"/>
        <v>0</v>
      </c>
      <c r="CF25" s="43" t="b">
        <f t="shared" si="27"/>
        <v>0</v>
      </c>
      <c r="CH25" s="42"/>
      <c r="CI25" s="43"/>
      <c r="CJ25" s="43"/>
      <c r="CK25" s="54">
        <f t="shared" si="28"/>
        <v>0</v>
      </c>
      <c r="CL25" s="43" t="b">
        <f t="shared" si="29"/>
        <v>0</v>
      </c>
      <c r="CN25" s="75"/>
      <c r="CO25" s="212"/>
      <c r="CP25" s="212"/>
      <c r="CQ25" s="54">
        <f t="shared" si="30"/>
        <v>0</v>
      </c>
      <c r="CR25" s="43" t="b">
        <f t="shared" si="31"/>
        <v>0</v>
      </c>
      <c r="CT25" s="42"/>
      <c r="CU25" s="43"/>
      <c r="CV25" s="43"/>
      <c r="CW25" s="54">
        <f t="shared" si="32"/>
        <v>0</v>
      </c>
      <c r="CX25" s="43" t="b">
        <f t="shared" si="33"/>
        <v>0</v>
      </c>
      <c r="CZ25" s="42"/>
      <c r="DA25" s="43"/>
      <c r="DB25" s="43"/>
      <c r="DC25" s="54">
        <f t="shared" si="34"/>
        <v>0</v>
      </c>
      <c r="DD25" s="43" t="b">
        <f t="shared" si="35"/>
        <v>0</v>
      </c>
      <c r="DF25" s="42"/>
      <c r="DG25" s="43"/>
      <c r="DH25" s="43"/>
      <c r="DI25" s="54">
        <f t="shared" si="36"/>
        <v>0</v>
      </c>
      <c r="DJ25" s="43" t="b">
        <f t="shared" si="37"/>
        <v>0</v>
      </c>
      <c r="DL25" s="42"/>
      <c r="DM25" s="43"/>
      <c r="DN25" s="43"/>
      <c r="DO25" s="54">
        <f t="shared" si="38"/>
        <v>0</v>
      </c>
      <c r="DP25" s="43" t="b">
        <f t="shared" si="39"/>
        <v>0</v>
      </c>
      <c r="DR25" s="42"/>
      <c r="DS25" s="43"/>
      <c r="DT25" s="43"/>
      <c r="DU25" s="54">
        <f t="shared" si="40"/>
        <v>0</v>
      </c>
      <c r="DV25" s="43" t="b">
        <f t="shared" si="41"/>
        <v>0</v>
      </c>
      <c r="DX25" s="42"/>
      <c r="DY25" s="43"/>
      <c r="DZ25" s="43"/>
      <c r="EA25" s="54">
        <f t="shared" si="42"/>
        <v>0</v>
      </c>
      <c r="EB25" s="43" t="b">
        <f t="shared" si="43"/>
        <v>0</v>
      </c>
      <c r="ED25" s="42"/>
      <c r="EE25" s="43"/>
      <c r="EF25" s="43"/>
      <c r="EG25" s="54">
        <f t="shared" si="44"/>
        <v>0</v>
      </c>
      <c r="EH25" s="43" t="b">
        <f t="shared" si="45"/>
        <v>0</v>
      </c>
      <c r="EJ25" s="42"/>
      <c r="EK25" s="43"/>
      <c r="EL25" s="43"/>
      <c r="EM25" s="54">
        <f t="shared" si="46"/>
        <v>0</v>
      </c>
      <c r="EN25" s="43" t="b">
        <f t="shared" si="47"/>
        <v>0</v>
      </c>
      <c r="EP25" s="42"/>
      <c r="EQ25" s="43"/>
      <c r="ER25" s="43"/>
      <c r="ES25" s="54">
        <f t="shared" si="48"/>
        <v>0</v>
      </c>
      <c r="ET25" s="43" t="b">
        <f t="shared" si="49"/>
        <v>0</v>
      </c>
      <c r="EV25" s="42"/>
      <c r="EW25" s="43"/>
      <c r="EX25" s="43"/>
      <c r="EY25" s="54">
        <f t="shared" si="50"/>
        <v>0</v>
      </c>
      <c r="EZ25" s="43" t="b">
        <f t="shared" si="51"/>
        <v>0</v>
      </c>
      <c r="FB25" s="42"/>
      <c r="FC25" s="43"/>
      <c r="FD25" s="43"/>
      <c r="FE25" s="54">
        <f t="shared" si="52"/>
        <v>0</v>
      </c>
      <c r="FF25" s="43" t="b">
        <f t="shared" si="53"/>
        <v>0</v>
      </c>
      <c r="FH25" s="42"/>
      <c r="FI25" s="43"/>
      <c r="FJ25" s="43"/>
      <c r="FK25" s="54">
        <f t="shared" si="54"/>
        <v>0</v>
      </c>
      <c r="FL25" s="43" t="b">
        <f t="shared" si="55"/>
        <v>0</v>
      </c>
      <c r="FN25" s="75"/>
      <c r="FO25" s="148"/>
      <c r="FP25" s="148"/>
      <c r="FQ25" s="54">
        <f t="shared" si="56"/>
        <v>0</v>
      </c>
      <c r="FR25" s="43" t="b">
        <f t="shared" si="57"/>
        <v>0</v>
      </c>
      <c r="FT25" s="42"/>
      <c r="FU25" s="142"/>
      <c r="FV25" s="143"/>
      <c r="FW25" s="54">
        <f t="shared" si="58"/>
        <v>0</v>
      </c>
      <c r="FX25" s="43" t="b">
        <f t="shared" si="59"/>
        <v>0</v>
      </c>
      <c r="FZ25" s="42"/>
      <c r="GA25" s="43"/>
      <c r="GB25" s="43"/>
      <c r="GC25" s="54">
        <f t="shared" si="60"/>
        <v>0</v>
      </c>
      <c r="GD25" s="43" t="b">
        <f t="shared" si="61"/>
        <v>0</v>
      </c>
      <c r="GF25" s="42"/>
      <c r="GG25" s="43"/>
      <c r="GH25" s="43"/>
      <c r="GI25" s="54">
        <f t="shared" si="62"/>
        <v>0</v>
      </c>
      <c r="GJ25" s="43" t="b">
        <f t="shared" si="63"/>
        <v>0</v>
      </c>
      <c r="GL25" s="42"/>
      <c r="GM25" s="43"/>
      <c r="GN25" s="43"/>
      <c r="GO25" s="54">
        <f t="shared" si="64"/>
        <v>0</v>
      </c>
      <c r="GP25" s="43" t="b">
        <f t="shared" si="65"/>
        <v>0</v>
      </c>
      <c r="GR25" s="42"/>
      <c r="GS25" s="43"/>
      <c r="GT25" s="43"/>
      <c r="GU25" s="54">
        <f t="shared" si="66"/>
        <v>0</v>
      </c>
      <c r="GV25" s="43" t="b">
        <f t="shared" si="67"/>
        <v>0</v>
      </c>
      <c r="GX25" s="42"/>
      <c r="GY25" s="43"/>
      <c r="GZ25" s="43"/>
      <c r="HA25" s="54">
        <f t="shared" si="68"/>
        <v>0</v>
      </c>
      <c r="HB25" s="43" t="b">
        <f t="shared" si="69"/>
        <v>0</v>
      </c>
      <c r="HD25" s="42"/>
      <c r="HE25" s="43"/>
      <c r="HF25" s="43"/>
      <c r="HG25" s="54">
        <f t="shared" si="70"/>
        <v>0</v>
      </c>
      <c r="HH25" s="43" t="b">
        <f t="shared" si="71"/>
        <v>0</v>
      </c>
      <c r="HJ25" s="42"/>
      <c r="HK25" s="43"/>
      <c r="HL25" s="43"/>
      <c r="HM25" s="54">
        <f t="shared" si="72"/>
        <v>0</v>
      </c>
      <c r="HN25" s="43" t="b">
        <f t="shared" si="73"/>
        <v>0</v>
      </c>
      <c r="HP25" s="42"/>
      <c r="HQ25" s="43"/>
      <c r="HR25" s="43"/>
      <c r="HS25" s="54">
        <f t="shared" si="74"/>
        <v>0</v>
      </c>
      <c r="HT25" s="43" t="b">
        <f t="shared" si="75"/>
        <v>0</v>
      </c>
      <c r="HV25" s="42"/>
      <c r="HW25" s="43"/>
      <c r="HX25" s="43"/>
      <c r="HY25" s="54">
        <f t="shared" si="76"/>
        <v>0</v>
      </c>
      <c r="HZ25" s="43" t="b">
        <f t="shared" si="77"/>
        <v>0</v>
      </c>
      <c r="IB25" s="42"/>
      <c r="IC25" s="43"/>
      <c r="ID25" s="43"/>
      <c r="IE25" s="54">
        <f t="shared" si="78"/>
        <v>0</v>
      </c>
      <c r="IF25" s="43" t="b">
        <f t="shared" si="79"/>
        <v>0</v>
      </c>
    </row>
    <row r="26" spans="2:240" x14ac:dyDescent="0.25">
      <c r="B26" s="42"/>
      <c r="C26" s="43"/>
      <c r="D26" s="43"/>
      <c r="E26" s="54">
        <f t="shared" si="0"/>
        <v>0</v>
      </c>
      <c r="F26" s="43" t="b">
        <f t="shared" si="1"/>
        <v>0</v>
      </c>
      <c r="H26" s="42"/>
      <c r="I26" s="43"/>
      <c r="J26" s="43"/>
      <c r="K26" s="54">
        <f t="shared" si="2"/>
        <v>0</v>
      </c>
      <c r="L26" s="43" t="b">
        <f t="shared" si="3"/>
        <v>0</v>
      </c>
      <c r="N26" s="42"/>
      <c r="O26" s="43"/>
      <c r="P26" s="43"/>
      <c r="Q26" s="54">
        <f t="shared" si="4"/>
        <v>0</v>
      </c>
      <c r="R26" s="43" t="b">
        <f t="shared" si="5"/>
        <v>0</v>
      </c>
      <c r="T26" s="42"/>
      <c r="U26" s="43"/>
      <c r="V26" s="43"/>
      <c r="W26" s="54">
        <f t="shared" si="6"/>
        <v>0</v>
      </c>
      <c r="X26" s="43" t="b">
        <f t="shared" si="7"/>
        <v>0</v>
      </c>
      <c r="Z26" s="42"/>
      <c r="AA26" s="43"/>
      <c r="AB26" s="43"/>
      <c r="AC26" s="54">
        <f t="shared" si="8"/>
        <v>0</v>
      </c>
      <c r="AD26" s="43" t="b">
        <f t="shared" si="9"/>
        <v>0</v>
      </c>
      <c r="AF26" s="42"/>
      <c r="AG26" s="43"/>
      <c r="AH26" s="43"/>
      <c r="AI26" s="54">
        <f t="shared" si="10"/>
        <v>0</v>
      </c>
      <c r="AJ26" s="43" t="b">
        <f t="shared" si="11"/>
        <v>0</v>
      </c>
      <c r="AL26" s="42"/>
      <c r="AM26" s="43"/>
      <c r="AN26" s="43"/>
      <c r="AO26" s="54">
        <f t="shared" si="12"/>
        <v>0</v>
      </c>
      <c r="AP26" s="43" t="b">
        <f t="shared" si="13"/>
        <v>0</v>
      </c>
      <c r="AR26" s="42"/>
      <c r="AS26" s="43"/>
      <c r="AT26" s="43"/>
      <c r="AU26" s="54">
        <f t="shared" si="14"/>
        <v>0</v>
      </c>
      <c r="AV26" s="43" t="b">
        <f t="shared" si="15"/>
        <v>0</v>
      </c>
      <c r="AX26" s="42"/>
      <c r="AY26" s="43"/>
      <c r="AZ26" s="43"/>
      <c r="BA26" s="54">
        <f t="shared" si="16"/>
        <v>0</v>
      </c>
      <c r="BB26" s="43" t="b">
        <f t="shared" si="17"/>
        <v>0</v>
      </c>
      <c r="BD26" s="42"/>
      <c r="BE26" s="43"/>
      <c r="BF26" s="43"/>
      <c r="BG26" s="54">
        <f t="shared" si="18"/>
        <v>0</v>
      </c>
      <c r="BH26" s="43" t="b">
        <f t="shared" si="19"/>
        <v>0</v>
      </c>
      <c r="BJ26" s="42"/>
      <c r="BK26" s="43"/>
      <c r="BL26" s="43"/>
      <c r="BM26" s="54">
        <f t="shared" si="20"/>
        <v>0</v>
      </c>
      <c r="BN26" s="43" t="b">
        <f t="shared" si="21"/>
        <v>0</v>
      </c>
      <c r="BP26" s="42"/>
      <c r="BQ26" s="43"/>
      <c r="BR26" s="43"/>
      <c r="BS26" s="54">
        <f t="shared" si="22"/>
        <v>0</v>
      </c>
      <c r="BT26" s="43" t="b">
        <f t="shared" si="23"/>
        <v>0</v>
      </c>
      <c r="BV26" s="42"/>
      <c r="BW26" s="43"/>
      <c r="BX26" s="43"/>
      <c r="BY26" s="54">
        <f t="shared" si="24"/>
        <v>0</v>
      </c>
      <c r="BZ26" s="43" t="b">
        <f t="shared" si="25"/>
        <v>0</v>
      </c>
      <c r="CB26" s="42"/>
      <c r="CC26" s="43"/>
      <c r="CD26" s="43"/>
      <c r="CE26" s="54">
        <f t="shared" si="26"/>
        <v>0</v>
      </c>
      <c r="CF26" s="43" t="b">
        <f t="shared" si="27"/>
        <v>0</v>
      </c>
      <c r="CH26" s="42"/>
      <c r="CI26" s="43"/>
      <c r="CJ26" s="43"/>
      <c r="CK26" s="54">
        <f t="shared" si="28"/>
        <v>0</v>
      </c>
      <c r="CL26" s="43" t="b">
        <f t="shared" si="29"/>
        <v>0</v>
      </c>
      <c r="CN26" s="75"/>
      <c r="CO26" s="212"/>
      <c r="CP26" s="212"/>
      <c r="CQ26" s="54">
        <f t="shared" si="30"/>
        <v>0</v>
      </c>
      <c r="CR26" s="43" t="b">
        <f t="shared" si="31"/>
        <v>0</v>
      </c>
      <c r="CT26" s="42"/>
      <c r="CU26" s="43"/>
      <c r="CV26" s="43"/>
      <c r="CW26" s="54">
        <f t="shared" si="32"/>
        <v>0</v>
      </c>
      <c r="CX26" s="43" t="b">
        <f t="shared" si="33"/>
        <v>0</v>
      </c>
      <c r="CZ26" s="42"/>
      <c r="DA26" s="43"/>
      <c r="DB26" s="43"/>
      <c r="DC26" s="54">
        <f t="shared" si="34"/>
        <v>0</v>
      </c>
      <c r="DD26" s="43" t="b">
        <f t="shared" si="35"/>
        <v>0</v>
      </c>
      <c r="DF26" s="42"/>
      <c r="DG26" s="43"/>
      <c r="DH26" s="43"/>
      <c r="DI26" s="54">
        <f t="shared" si="36"/>
        <v>0</v>
      </c>
      <c r="DJ26" s="43" t="b">
        <f t="shared" si="37"/>
        <v>0</v>
      </c>
      <c r="DL26" s="42"/>
      <c r="DM26" s="43"/>
      <c r="DN26" s="43"/>
      <c r="DO26" s="54">
        <f t="shared" si="38"/>
        <v>0</v>
      </c>
      <c r="DP26" s="43" t="b">
        <f t="shared" si="39"/>
        <v>0</v>
      </c>
      <c r="DR26" s="42"/>
      <c r="DS26" s="43"/>
      <c r="DT26" s="43"/>
      <c r="DU26" s="54">
        <f t="shared" si="40"/>
        <v>0</v>
      </c>
      <c r="DV26" s="43" t="b">
        <f t="shared" si="41"/>
        <v>0</v>
      </c>
      <c r="DX26" s="42"/>
      <c r="DY26" s="43"/>
      <c r="DZ26" s="43"/>
      <c r="EA26" s="54">
        <f t="shared" si="42"/>
        <v>0</v>
      </c>
      <c r="EB26" s="43" t="b">
        <f t="shared" si="43"/>
        <v>0</v>
      </c>
      <c r="ED26" s="42"/>
      <c r="EE26" s="43"/>
      <c r="EF26" s="43"/>
      <c r="EG26" s="54">
        <f t="shared" si="44"/>
        <v>0</v>
      </c>
      <c r="EH26" s="43" t="b">
        <f t="shared" si="45"/>
        <v>0</v>
      </c>
      <c r="EJ26" s="42"/>
      <c r="EK26" s="43"/>
      <c r="EL26" s="43"/>
      <c r="EM26" s="54">
        <f t="shared" si="46"/>
        <v>0</v>
      </c>
      <c r="EN26" s="43" t="b">
        <f t="shared" si="47"/>
        <v>0</v>
      </c>
      <c r="EP26" s="42"/>
      <c r="EQ26" s="43"/>
      <c r="ER26" s="43"/>
      <c r="ES26" s="54">
        <f t="shared" si="48"/>
        <v>0</v>
      </c>
      <c r="ET26" s="43" t="b">
        <f t="shared" si="49"/>
        <v>0</v>
      </c>
      <c r="EV26" s="42"/>
      <c r="EW26" s="43"/>
      <c r="EX26" s="43"/>
      <c r="EY26" s="54">
        <f t="shared" si="50"/>
        <v>0</v>
      </c>
      <c r="EZ26" s="43" t="b">
        <f t="shared" si="51"/>
        <v>0</v>
      </c>
      <c r="FB26" s="42"/>
      <c r="FC26" s="43"/>
      <c r="FD26" s="43"/>
      <c r="FE26" s="54">
        <f t="shared" si="52"/>
        <v>0</v>
      </c>
      <c r="FF26" s="43" t="b">
        <f t="shared" si="53"/>
        <v>0</v>
      </c>
      <c r="FH26" s="42"/>
      <c r="FI26" s="43"/>
      <c r="FJ26" s="43"/>
      <c r="FK26" s="54">
        <f t="shared" si="54"/>
        <v>0</v>
      </c>
      <c r="FL26" s="43" t="b">
        <f t="shared" si="55"/>
        <v>0</v>
      </c>
      <c r="FN26" s="75"/>
      <c r="FO26" s="148"/>
      <c r="FP26" s="148"/>
      <c r="FQ26" s="54">
        <f t="shared" si="56"/>
        <v>0</v>
      </c>
      <c r="FR26" s="43" t="b">
        <f t="shared" si="57"/>
        <v>0</v>
      </c>
      <c r="FT26" s="42"/>
      <c r="FU26" s="142"/>
      <c r="FV26" s="143"/>
      <c r="FW26" s="54">
        <f t="shared" si="58"/>
        <v>0</v>
      </c>
      <c r="FX26" s="43" t="b">
        <f t="shared" si="59"/>
        <v>0</v>
      </c>
      <c r="FZ26" s="42"/>
      <c r="GA26" s="43"/>
      <c r="GB26" s="43"/>
      <c r="GC26" s="54">
        <f t="shared" si="60"/>
        <v>0</v>
      </c>
      <c r="GD26" s="43" t="b">
        <f t="shared" si="61"/>
        <v>0</v>
      </c>
      <c r="GF26" s="42"/>
      <c r="GG26" s="43"/>
      <c r="GH26" s="43"/>
      <c r="GI26" s="54">
        <f t="shared" si="62"/>
        <v>0</v>
      </c>
      <c r="GJ26" s="43" t="b">
        <f t="shared" si="63"/>
        <v>0</v>
      </c>
      <c r="GL26" s="42"/>
      <c r="GM26" s="43"/>
      <c r="GN26" s="43"/>
      <c r="GO26" s="54">
        <f t="shared" si="64"/>
        <v>0</v>
      </c>
      <c r="GP26" s="43" t="b">
        <f t="shared" si="65"/>
        <v>0</v>
      </c>
      <c r="GR26" s="42"/>
      <c r="GS26" s="43"/>
      <c r="GT26" s="43"/>
      <c r="GU26" s="54">
        <f t="shared" si="66"/>
        <v>0</v>
      </c>
      <c r="GV26" s="43" t="b">
        <f t="shared" si="67"/>
        <v>0</v>
      </c>
      <c r="GX26" s="42"/>
      <c r="GY26" s="43"/>
      <c r="GZ26" s="43"/>
      <c r="HA26" s="54">
        <f t="shared" si="68"/>
        <v>0</v>
      </c>
      <c r="HB26" s="43" t="b">
        <f t="shared" si="69"/>
        <v>0</v>
      </c>
      <c r="HD26" s="42"/>
      <c r="HE26" s="43"/>
      <c r="HF26" s="43"/>
      <c r="HG26" s="54">
        <f t="shared" si="70"/>
        <v>0</v>
      </c>
      <c r="HH26" s="43" t="b">
        <f t="shared" si="71"/>
        <v>0</v>
      </c>
      <c r="HJ26" s="42"/>
      <c r="HK26" s="43"/>
      <c r="HL26" s="43"/>
      <c r="HM26" s="54">
        <f t="shared" si="72"/>
        <v>0</v>
      </c>
      <c r="HN26" s="43" t="b">
        <f t="shared" si="73"/>
        <v>0</v>
      </c>
      <c r="HP26" s="42"/>
      <c r="HQ26" s="43"/>
      <c r="HR26" s="43"/>
      <c r="HS26" s="54">
        <f t="shared" si="74"/>
        <v>0</v>
      </c>
      <c r="HT26" s="43" t="b">
        <f t="shared" si="75"/>
        <v>0</v>
      </c>
      <c r="HV26" s="42"/>
      <c r="HW26" s="43"/>
      <c r="HX26" s="43"/>
      <c r="HY26" s="54">
        <f t="shared" si="76"/>
        <v>0</v>
      </c>
      <c r="HZ26" s="43" t="b">
        <f t="shared" si="77"/>
        <v>0</v>
      </c>
      <c r="IB26" s="42"/>
      <c r="IC26" s="43"/>
      <c r="ID26" s="43"/>
      <c r="IE26" s="54">
        <f t="shared" si="78"/>
        <v>0</v>
      </c>
      <c r="IF26" s="43" t="b">
        <f t="shared" si="79"/>
        <v>0</v>
      </c>
    </row>
    <row r="27" spans="2:240" x14ac:dyDescent="0.25">
      <c r="B27" s="42"/>
      <c r="C27" s="43"/>
      <c r="D27" s="43"/>
      <c r="E27" s="54">
        <f t="shared" si="0"/>
        <v>0</v>
      </c>
      <c r="F27" s="43" t="b">
        <f t="shared" si="1"/>
        <v>0</v>
      </c>
      <c r="H27" s="42"/>
      <c r="I27" s="43"/>
      <c r="J27" s="43"/>
      <c r="K27" s="54">
        <f t="shared" si="2"/>
        <v>0</v>
      </c>
      <c r="L27" s="43" t="b">
        <f t="shared" si="3"/>
        <v>0</v>
      </c>
      <c r="N27" s="42"/>
      <c r="O27" s="43"/>
      <c r="P27" s="43"/>
      <c r="Q27" s="54">
        <f t="shared" si="4"/>
        <v>0</v>
      </c>
      <c r="R27" s="43" t="b">
        <f t="shared" si="5"/>
        <v>0</v>
      </c>
      <c r="T27" s="42"/>
      <c r="U27" s="43"/>
      <c r="V27" s="43"/>
      <c r="W27" s="54">
        <f t="shared" si="6"/>
        <v>0</v>
      </c>
      <c r="X27" s="43" t="b">
        <f t="shared" si="7"/>
        <v>0</v>
      </c>
      <c r="Z27" s="42"/>
      <c r="AA27" s="43"/>
      <c r="AB27" s="43"/>
      <c r="AC27" s="54">
        <f t="shared" si="8"/>
        <v>0</v>
      </c>
      <c r="AD27" s="43" t="b">
        <f t="shared" si="9"/>
        <v>0</v>
      </c>
      <c r="AF27" s="42"/>
      <c r="AG27" s="43"/>
      <c r="AH27" s="43"/>
      <c r="AI27" s="54">
        <f t="shared" si="10"/>
        <v>0</v>
      </c>
      <c r="AJ27" s="43" t="b">
        <f t="shared" si="11"/>
        <v>0</v>
      </c>
      <c r="AL27" s="42"/>
      <c r="AM27" s="43"/>
      <c r="AN27" s="43"/>
      <c r="AO27" s="54">
        <f t="shared" si="12"/>
        <v>0</v>
      </c>
      <c r="AP27" s="43" t="b">
        <f t="shared" si="13"/>
        <v>0</v>
      </c>
      <c r="AR27" s="42"/>
      <c r="AS27" s="43"/>
      <c r="AT27" s="43"/>
      <c r="AU27" s="54">
        <f t="shared" si="14"/>
        <v>0</v>
      </c>
      <c r="AV27" s="43" t="b">
        <f t="shared" si="15"/>
        <v>0</v>
      </c>
      <c r="AX27" s="42"/>
      <c r="AY27" s="43"/>
      <c r="AZ27" s="43"/>
      <c r="BA27" s="54">
        <f t="shared" si="16"/>
        <v>0</v>
      </c>
      <c r="BB27" s="43" t="b">
        <f t="shared" si="17"/>
        <v>0</v>
      </c>
      <c r="BD27" s="42"/>
      <c r="BE27" s="43"/>
      <c r="BF27" s="43"/>
      <c r="BG27" s="54">
        <f t="shared" si="18"/>
        <v>0</v>
      </c>
      <c r="BH27" s="43" t="b">
        <f t="shared" si="19"/>
        <v>0</v>
      </c>
      <c r="BJ27" s="42"/>
      <c r="BK27" s="43"/>
      <c r="BL27" s="43"/>
      <c r="BM27" s="54">
        <f t="shared" si="20"/>
        <v>0</v>
      </c>
      <c r="BN27" s="43" t="b">
        <f t="shared" si="21"/>
        <v>0</v>
      </c>
      <c r="BP27" s="42"/>
      <c r="BQ27" s="43"/>
      <c r="BR27" s="43"/>
      <c r="BS27" s="54">
        <f t="shared" si="22"/>
        <v>0</v>
      </c>
      <c r="BT27" s="43" t="b">
        <f t="shared" si="23"/>
        <v>0</v>
      </c>
      <c r="BV27" s="42"/>
      <c r="BW27" s="43"/>
      <c r="BX27" s="43"/>
      <c r="BY27" s="54">
        <f t="shared" si="24"/>
        <v>0</v>
      </c>
      <c r="BZ27" s="43" t="b">
        <f t="shared" si="25"/>
        <v>0</v>
      </c>
      <c r="CB27" s="42"/>
      <c r="CC27" s="43"/>
      <c r="CD27" s="43"/>
      <c r="CE27" s="54">
        <f t="shared" si="26"/>
        <v>0</v>
      </c>
      <c r="CF27" s="43" t="b">
        <f t="shared" si="27"/>
        <v>0</v>
      </c>
      <c r="CH27" s="42"/>
      <c r="CI27" s="43"/>
      <c r="CJ27" s="43"/>
      <c r="CK27" s="54">
        <f t="shared" si="28"/>
        <v>0</v>
      </c>
      <c r="CL27" s="43" t="b">
        <f t="shared" si="29"/>
        <v>0</v>
      </c>
      <c r="CN27" s="75"/>
      <c r="CO27" s="212"/>
      <c r="CP27" s="212"/>
      <c r="CQ27" s="54">
        <f t="shared" si="30"/>
        <v>0</v>
      </c>
      <c r="CR27" s="43" t="b">
        <f t="shared" si="31"/>
        <v>0</v>
      </c>
      <c r="CT27" s="42"/>
      <c r="CU27" s="43"/>
      <c r="CV27" s="43"/>
      <c r="CW27" s="54">
        <f t="shared" si="32"/>
        <v>0</v>
      </c>
      <c r="CX27" s="43" t="b">
        <f t="shared" si="33"/>
        <v>0</v>
      </c>
      <c r="CZ27" s="42"/>
      <c r="DA27" s="43"/>
      <c r="DB27" s="43"/>
      <c r="DC27" s="54">
        <f t="shared" si="34"/>
        <v>0</v>
      </c>
      <c r="DD27" s="43" t="b">
        <f t="shared" si="35"/>
        <v>0</v>
      </c>
      <c r="DF27" s="42"/>
      <c r="DG27" s="43"/>
      <c r="DH27" s="43"/>
      <c r="DI27" s="54">
        <f t="shared" si="36"/>
        <v>0</v>
      </c>
      <c r="DJ27" s="43" t="b">
        <f t="shared" si="37"/>
        <v>0</v>
      </c>
      <c r="DL27" s="42"/>
      <c r="DM27" s="43"/>
      <c r="DN27" s="43"/>
      <c r="DO27" s="54">
        <f t="shared" si="38"/>
        <v>0</v>
      </c>
      <c r="DP27" s="43" t="b">
        <f t="shared" si="39"/>
        <v>0</v>
      </c>
      <c r="DR27" s="42"/>
      <c r="DS27" s="43"/>
      <c r="DT27" s="43"/>
      <c r="DU27" s="54">
        <f t="shared" si="40"/>
        <v>0</v>
      </c>
      <c r="DV27" s="43" t="b">
        <f t="shared" si="41"/>
        <v>0</v>
      </c>
      <c r="DX27" s="42"/>
      <c r="DY27" s="43"/>
      <c r="DZ27" s="43"/>
      <c r="EA27" s="54">
        <f t="shared" si="42"/>
        <v>0</v>
      </c>
      <c r="EB27" s="43" t="b">
        <f t="shared" si="43"/>
        <v>0</v>
      </c>
      <c r="ED27" s="42"/>
      <c r="EE27" s="43"/>
      <c r="EF27" s="43"/>
      <c r="EG27" s="54">
        <f t="shared" si="44"/>
        <v>0</v>
      </c>
      <c r="EH27" s="43" t="b">
        <f t="shared" si="45"/>
        <v>0</v>
      </c>
      <c r="EJ27" s="42"/>
      <c r="EK27" s="43"/>
      <c r="EL27" s="43"/>
      <c r="EM27" s="54">
        <f t="shared" si="46"/>
        <v>0</v>
      </c>
      <c r="EN27" s="43" t="b">
        <f t="shared" si="47"/>
        <v>0</v>
      </c>
      <c r="EP27" s="42"/>
      <c r="EQ27" s="43"/>
      <c r="ER27" s="43"/>
      <c r="ES27" s="54">
        <f t="shared" si="48"/>
        <v>0</v>
      </c>
      <c r="ET27" s="43" t="b">
        <f t="shared" si="49"/>
        <v>0</v>
      </c>
      <c r="EV27" s="42"/>
      <c r="EW27" s="43"/>
      <c r="EX27" s="43"/>
      <c r="EY27" s="54">
        <f t="shared" si="50"/>
        <v>0</v>
      </c>
      <c r="EZ27" s="43" t="b">
        <f t="shared" si="51"/>
        <v>0</v>
      </c>
      <c r="FB27" s="42"/>
      <c r="FC27" s="43"/>
      <c r="FD27" s="43"/>
      <c r="FE27" s="54">
        <f t="shared" si="52"/>
        <v>0</v>
      </c>
      <c r="FF27" s="43" t="b">
        <f t="shared" si="53"/>
        <v>0</v>
      </c>
      <c r="FH27" s="42"/>
      <c r="FI27" s="43"/>
      <c r="FJ27" s="43"/>
      <c r="FK27" s="54">
        <f t="shared" si="54"/>
        <v>0</v>
      </c>
      <c r="FL27" s="43" t="b">
        <f t="shared" si="55"/>
        <v>0</v>
      </c>
      <c r="FN27" s="75"/>
      <c r="FO27" s="148"/>
      <c r="FP27" s="148"/>
      <c r="FQ27" s="54">
        <f t="shared" si="56"/>
        <v>0</v>
      </c>
      <c r="FR27" s="43" t="b">
        <f t="shared" si="57"/>
        <v>0</v>
      </c>
      <c r="FT27" s="42"/>
      <c r="FU27" s="142"/>
      <c r="FV27" s="143"/>
      <c r="FW27" s="54">
        <f t="shared" si="58"/>
        <v>0</v>
      </c>
      <c r="FX27" s="43" t="b">
        <f t="shared" si="59"/>
        <v>0</v>
      </c>
      <c r="FZ27" s="42"/>
      <c r="GA27" s="43"/>
      <c r="GB27" s="43"/>
      <c r="GC27" s="54">
        <f t="shared" si="60"/>
        <v>0</v>
      </c>
      <c r="GD27" s="43" t="b">
        <f t="shared" si="61"/>
        <v>0</v>
      </c>
      <c r="GF27" s="42"/>
      <c r="GG27" s="43"/>
      <c r="GH27" s="43"/>
      <c r="GI27" s="54">
        <f t="shared" si="62"/>
        <v>0</v>
      </c>
      <c r="GJ27" s="43" t="b">
        <f t="shared" si="63"/>
        <v>0</v>
      </c>
      <c r="GL27" s="42"/>
      <c r="GM27" s="43"/>
      <c r="GN27" s="43"/>
      <c r="GO27" s="54">
        <f t="shared" si="64"/>
        <v>0</v>
      </c>
      <c r="GP27" s="43" t="b">
        <f t="shared" si="65"/>
        <v>0</v>
      </c>
      <c r="GR27" s="42"/>
      <c r="GS27" s="43"/>
      <c r="GT27" s="43"/>
      <c r="GU27" s="54">
        <f t="shared" si="66"/>
        <v>0</v>
      </c>
      <c r="GV27" s="43" t="b">
        <f t="shared" si="67"/>
        <v>0</v>
      </c>
      <c r="GX27" s="42"/>
      <c r="GY27" s="43"/>
      <c r="GZ27" s="43"/>
      <c r="HA27" s="54">
        <f t="shared" si="68"/>
        <v>0</v>
      </c>
      <c r="HB27" s="43" t="b">
        <f t="shared" si="69"/>
        <v>0</v>
      </c>
      <c r="HD27" s="42"/>
      <c r="HE27" s="43"/>
      <c r="HF27" s="43"/>
      <c r="HG27" s="54">
        <f t="shared" si="70"/>
        <v>0</v>
      </c>
      <c r="HH27" s="43" t="b">
        <f t="shared" si="71"/>
        <v>0</v>
      </c>
      <c r="HJ27" s="42"/>
      <c r="HK27" s="43"/>
      <c r="HL27" s="43"/>
      <c r="HM27" s="54">
        <f t="shared" si="72"/>
        <v>0</v>
      </c>
      <c r="HN27" s="43" t="b">
        <f t="shared" si="73"/>
        <v>0</v>
      </c>
      <c r="HP27" s="42"/>
      <c r="HQ27" s="43"/>
      <c r="HR27" s="43"/>
      <c r="HS27" s="54">
        <f t="shared" si="74"/>
        <v>0</v>
      </c>
      <c r="HT27" s="43" t="b">
        <f t="shared" si="75"/>
        <v>0</v>
      </c>
      <c r="HV27" s="42"/>
      <c r="HW27" s="43"/>
      <c r="HX27" s="43"/>
      <c r="HY27" s="54">
        <f t="shared" si="76"/>
        <v>0</v>
      </c>
      <c r="HZ27" s="43" t="b">
        <f t="shared" si="77"/>
        <v>0</v>
      </c>
      <c r="IB27" s="42"/>
      <c r="IC27" s="43"/>
      <c r="ID27" s="43"/>
      <c r="IE27" s="54">
        <f t="shared" si="78"/>
        <v>0</v>
      </c>
      <c r="IF27" s="43" t="b">
        <f t="shared" si="79"/>
        <v>0</v>
      </c>
    </row>
    <row r="28" spans="2:240" x14ac:dyDescent="0.25">
      <c r="B28" s="42"/>
      <c r="C28" s="43"/>
      <c r="D28" s="43"/>
      <c r="E28" s="54">
        <f t="shared" si="0"/>
        <v>0</v>
      </c>
      <c r="F28" s="43" t="b">
        <f t="shared" si="1"/>
        <v>0</v>
      </c>
      <c r="H28" s="42"/>
      <c r="I28" s="43"/>
      <c r="J28" s="43"/>
      <c r="K28" s="54">
        <f t="shared" si="2"/>
        <v>0</v>
      </c>
      <c r="L28" s="43" t="b">
        <f t="shared" si="3"/>
        <v>0</v>
      </c>
      <c r="N28" s="42"/>
      <c r="O28" s="43"/>
      <c r="P28" s="43"/>
      <c r="Q28" s="54">
        <f t="shared" si="4"/>
        <v>0</v>
      </c>
      <c r="R28" s="43" t="b">
        <f t="shared" si="5"/>
        <v>0</v>
      </c>
      <c r="T28" s="42"/>
      <c r="U28" s="43"/>
      <c r="V28" s="43"/>
      <c r="W28" s="54">
        <f t="shared" si="6"/>
        <v>0</v>
      </c>
      <c r="X28" s="43" t="b">
        <f t="shared" si="7"/>
        <v>0</v>
      </c>
      <c r="Z28" s="42"/>
      <c r="AA28" s="43"/>
      <c r="AB28" s="43"/>
      <c r="AC28" s="54">
        <f t="shared" si="8"/>
        <v>0</v>
      </c>
      <c r="AD28" s="43" t="b">
        <f t="shared" si="9"/>
        <v>0</v>
      </c>
      <c r="AF28" s="42"/>
      <c r="AG28" s="43"/>
      <c r="AH28" s="43"/>
      <c r="AI28" s="54">
        <f t="shared" si="10"/>
        <v>0</v>
      </c>
      <c r="AJ28" s="43" t="b">
        <f t="shared" si="11"/>
        <v>0</v>
      </c>
      <c r="AL28" s="42"/>
      <c r="AM28" s="43"/>
      <c r="AN28" s="43"/>
      <c r="AO28" s="54">
        <f t="shared" si="12"/>
        <v>0</v>
      </c>
      <c r="AP28" s="43" t="b">
        <f t="shared" si="13"/>
        <v>0</v>
      </c>
      <c r="AR28" s="42"/>
      <c r="AS28" s="43"/>
      <c r="AT28" s="43"/>
      <c r="AU28" s="54">
        <f t="shared" si="14"/>
        <v>0</v>
      </c>
      <c r="AV28" s="43" t="b">
        <f t="shared" si="15"/>
        <v>0</v>
      </c>
      <c r="AX28" s="42"/>
      <c r="AY28" s="43"/>
      <c r="AZ28" s="43"/>
      <c r="BA28" s="54">
        <f t="shared" si="16"/>
        <v>0</v>
      </c>
      <c r="BB28" s="43" t="b">
        <f t="shared" si="17"/>
        <v>0</v>
      </c>
      <c r="BD28" s="42"/>
      <c r="BE28" s="43"/>
      <c r="BF28" s="43"/>
      <c r="BG28" s="54">
        <f t="shared" si="18"/>
        <v>0</v>
      </c>
      <c r="BH28" s="43" t="b">
        <f t="shared" si="19"/>
        <v>0</v>
      </c>
      <c r="BJ28" s="42"/>
      <c r="BK28" s="43"/>
      <c r="BL28" s="43"/>
      <c r="BM28" s="54">
        <f t="shared" si="20"/>
        <v>0</v>
      </c>
      <c r="BN28" s="43" t="b">
        <f t="shared" si="21"/>
        <v>0</v>
      </c>
      <c r="BP28" s="42"/>
      <c r="BQ28" s="43"/>
      <c r="BR28" s="43"/>
      <c r="BS28" s="54">
        <f t="shared" si="22"/>
        <v>0</v>
      </c>
      <c r="BT28" s="43" t="b">
        <f t="shared" si="23"/>
        <v>0</v>
      </c>
      <c r="BV28" s="42"/>
      <c r="BW28" s="43"/>
      <c r="BX28" s="43"/>
      <c r="BY28" s="54">
        <f t="shared" si="24"/>
        <v>0</v>
      </c>
      <c r="BZ28" s="43" t="b">
        <f t="shared" si="25"/>
        <v>0</v>
      </c>
      <c r="CB28" s="42"/>
      <c r="CC28" s="43"/>
      <c r="CD28" s="43"/>
      <c r="CE28" s="54">
        <f t="shared" si="26"/>
        <v>0</v>
      </c>
      <c r="CF28" s="43" t="b">
        <f t="shared" si="27"/>
        <v>0</v>
      </c>
      <c r="CH28" s="42"/>
      <c r="CI28" s="43"/>
      <c r="CJ28" s="43"/>
      <c r="CK28" s="54">
        <f t="shared" si="28"/>
        <v>0</v>
      </c>
      <c r="CL28" s="43" t="b">
        <f t="shared" si="29"/>
        <v>0</v>
      </c>
      <c r="CN28" s="75"/>
      <c r="CO28" s="212"/>
      <c r="CP28" s="212"/>
      <c r="CQ28" s="54">
        <f t="shared" si="30"/>
        <v>0</v>
      </c>
      <c r="CR28" s="43" t="b">
        <f t="shared" si="31"/>
        <v>0</v>
      </c>
      <c r="CT28" s="42"/>
      <c r="CU28" s="43"/>
      <c r="CV28" s="43"/>
      <c r="CW28" s="54">
        <f t="shared" si="32"/>
        <v>0</v>
      </c>
      <c r="CX28" s="43" t="b">
        <f t="shared" si="33"/>
        <v>0</v>
      </c>
      <c r="CZ28" s="42"/>
      <c r="DA28" s="43"/>
      <c r="DB28" s="43"/>
      <c r="DC28" s="54">
        <f t="shared" si="34"/>
        <v>0</v>
      </c>
      <c r="DD28" s="43" t="b">
        <f t="shared" si="35"/>
        <v>0</v>
      </c>
      <c r="DF28" s="42"/>
      <c r="DG28" s="43"/>
      <c r="DH28" s="43"/>
      <c r="DI28" s="54">
        <f t="shared" si="36"/>
        <v>0</v>
      </c>
      <c r="DJ28" s="43" t="b">
        <f t="shared" si="37"/>
        <v>0</v>
      </c>
      <c r="DL28" s="42"/>
      <c r="DM28" s="43"/>
      <c r="DN28" s="43"/>
      <c r="DO28" s="54">
        <f t="shared" si="38"/>
        <v>0</v>
      </c>
      <c r="DP28" s="43" t="b">
        <f t="shared" si="39"/>
        <v>0</v>
      </c>
      <c r="DR28" s="42"/>
      <c r="DS28" s="43"/>
      <c r="DT28" s="43"/>
      <c r="DU28" s="54">
        <f t="shared" si="40"/>
        <v>0</v>
      </c>
      <c r="DV28" s="43" t="b">
        <f t="shared" si="41"/>
        <v>0</v>
      </c>
      <c r="DX28" s="42"/>
      <c r="DY28" s="43"/>
      <c r="DZ28" s="43"/>
      <c r="EA28" s="54">
        <f t="shared" si="42"/>
        <v>0</v>
      </c>
      <c r="EB28" s="43" t="b">
        <f t="shared" si="43"/>
        <v>0</v>
      </c>
      <c r="ED28" s="42"/>
      <c r="EE28" s="43"/>
      <c r="EF28" s="43"/>
      <c r="EG28" s="54">
        <f t="shared" si="44"/>
        <v>0</v>
      </c>
      <c r="EH28" s="43" t="b">
        <f t="shared" si="45"/>
        <v>0</v>
      </c>
      <c r="EJ28" s="42"/>
      <c r="EK28" s="43"/>
      <c r="EL28" s="43"/>
      <c r="EM28" s="54">
        <f t="shared" si="46"/>
        <v>0</v>
      </c>
      <c r="EN28" s="43" t="b">
        <f t="shared" si="47"/>
        <v>0</v>
      </c>
      <c r="EP28" s="42"/>
      <c r="EQ28" s="43"/>
      <c r="ER28" s="43"/>
      <c r="ES28" s="54">
        <f t="shared" si="48"/>
        <v>0</v>
      </c>
      <c r="ET28" s="43" t="b">
        <f t="shared" si="49"/>
        <v>0</v>
      </c>
      <c r="EV28" s="42"/>
      <c r="EW28" s="43"/>
      <c r="EX28" s="43"/>
      <c r="EY28" s="54">
        <f t="shared" si="50"/>
        <v>0</v>
      </c>
      <c r="EZ28" s="43" t="b">
        <f t="shared" si="51"/>
        <v>0</v>
      </c>
      <c r="FB28" s="42"/>
      <c r="FC28" s="43"/>
      <c r="FD28" s="43"/>
      <c r="FE28" s="54">
        <f t="shared" si="52"/>
        <v>0</v>
      </c>
      <c r="FF28" s="43" t="b">
        <f t="shared" si="53"/>
        <v>0</v>
      </c>
      <c r="FH28" s="42"/>
      <c r="FI28" s="43"/>
      <c r="FJ28" s="43"/>
      <c r="FK28" s="54">
        <f t="shared" si="54"/>
        <v>0</v>
      </c>
      <c r="FL28" s="43" t="b">
        <f t="shared" si="55"/>
        <v>0</v>
      </c>
      <c r="FN28" s="75"/>
      <c r="FO28" s="148"/>
      <c r="FP28" s="148"/>
      <c r="FQ28" s="54">
        <f t="shared" si="56"/>
        <v>0</v>
      </c>
      <c r="FR28" s="43" t="b">
        <f t="shared" si="57"/>
        <v>0</v>
      </c>
      <c r="FT28" s="42"/>
      <c r="FU28" s="144"/>
      <c r="FV28" s="143"/>
      <c r="FW28" s="54">
        <f t="shared" si="58"/>
        <v>0</v>
      </c>
      <c r="FX28" s="43" t="b">
        <f t="shared" si="59"/>
        <v>0</v>
      </c>
      <c r="FZ28" s="42"/>
      <c r="GA28" s="43"/>
      <c r="GB28" s="43"/>
      <c r="GC28" s="54">
        <f t="shared" si="60"/>
        <v>0</v>
      </c>
      <c r="GD28" s="43" t="b">
        <f t="shared" si="61"/>
        <v>0</v>
      </c>
      <c r="GF28" s="42"/>
      <c r="GG28" s="43"/>
      <c r="GH28" s="43"/>
      <c r="GI28" s="54">
        <f t="shared" si="62"/>
        <v>0</v>
      </c>
      <c r="GJ28" s="43" t="b">
        <f t="shared" si="63"/>
        <v>0</v>
      </c>
      <c r="GL28" s="42"/>
      <c r="GM28" s="43"/>
      <c r="GN28" s="43"/>
      <c r="GO28" s="54">
        <f t="shared" si="64"/>
        <v>0</v>
      </c>
      <c r="GP28" s="43" t="b">
        <f t="shared" si="65"/>
        <v>0</v>
      </c>
      <c r="GR28" s="42"/>
      <c r="GS28" s="43"/>
      <c r="GT28" s="43"/>
      <c r="GU28" s="54">
        <f t="shared" si="66"/>
        <v>0</v>
      </c>
      <c r="GV28" s="43" t="b">
        <f t="shared" si="67"/>
        <v>0</v>
      </c>
      <c r="GX28" s="42"/>
      <c r="GY28" s="43"/>
      <c r="GZ28" s="43"/>
      <c r="HA28" s="54">
        <f t="shared" si="68"/>
        <v>0</v>
      </c>
      <c r="HB28" s="43" t="b">
        <f t="shared" si="69"/>
        <v>0</v>
      </c>
      <c r="HD28" s="42"/>
      <c r="HE28" s="43"/>
      <c r="HF28" s="43"/>
      <c r="HG28" s="54">
        <f t="shared" si="70"/>
        <v>0</v>
      </c>
      <c r="HH28" s="43" t="b">
        <f t="shared" si="71"/>
        <v>0</v>
      </c>
      <c r="HJ28" s="42"/>
      <c r="HK28" s="43"/>
      <c r="HL28" s="43"/>
      <c r="HM28" s="54">
        <f t="shared" si="72"/>
        <v>0</v>
      </c>
      <c r="HN28" s="43" t="b">
        <f t="shared" si="73"/>
        <v>0</v>
      </c>
      <c r="HP28" s="42"/>
      <c r="HQ28" s="43"/>
      <c r="HR28" s="43"/>
      <c r="HS28" s="54">
        <f t="shared" si="74"/>
        <v>0</v>
      </c>
      <c r="HT28" s="43" t="b">
        <f t="shared" si="75"/>
        <v>0</v>
      </c>
      <c r="HV28" s="42"/>
      <c r="HW28" s="43"/>
      <c r="HX28" s="43"/>
      <c r="HY28" s="54">
        <f t="shared" si="76"/>
        <v>0</v>
      </c>
      <c r="HZ28" s="43" t="b">
        <f t="shared" si="77"/>
        <v>0</v>
      </c>
      <c r="IB28" s="42"/>
      <c r="IC28" s="43"/>
      <c r="ID28" s="43"/>
      <c r="IE28" s="54">
        <f t="shared" si="78"/>
        <v>0</v>
      </c>
      <c r="IF28" s="43" t="b">
        <f t="shared" si="79"/>
        <v>0</v>
      </c>
    </row>
    <row r="29" spans="2:240" x14ac:dyDescent="0.25">
      <c r="B29" s="42"/>
      <c r="C29" s="43"/>
      <c r="D29" s="43"/>
      <c r="E29" s="54">
        <f t="shared" si="0"/>
        <v>0</v>
      </c>
      <c r="F29" s="43" t="b">
        <f t="shared" si="1"/>
        <v>0</v>
      </c>
      <c r="H29" s="42"/>
      <c r="I29" s="43"/>
      <c r="J29" s="43"/>
      <c r="K29" s="54">
        <f t="shared" si="2"/>
        <v>0</v>
      </c>
      <c r="L29" s="43" t="b">
        <f t="shared" si="3"/>
        <v>0</v>
      </c>
      <c r="N29" s="42"/>
      <c r="O29" s="43"/>
      <c r="P29" s="43"/>
      <c r="Q29" s="54">
        <f t="shared" si="4"/>
        <v>0</v>
      </c>
      <c r="R29" s="43" t="b">
        <f t="shared" si="5"/>
        <v>0</v>
      </c>
      <c r="T29" s="42"/>
      <c r="U29" s="43"/>
      <c r="V29" s="43"/>
      <c r="W29" s="54">
        <f t="shared" si="6"/>
        <v>0</v>
      </c>
      <c r="X29" s="43" t="b">
        <f t="shared" si="7"/>
        <v>0</v>
      </c>
      <c r="Z29" s="42"/>
      <c r="AA29" s="43"/>
      <c r="AB29" s="43"/>
      <c r="AC29" s="54">
        <f t="shared" si="8"/>
        <v>0</v>
      </c>
      <c r="AD29" s="43" t="b">
        <f t="shared" si="9"/>
        <v>0</v>
      </c>
      <c r="AF29" s="42"/>
      <c r="AG29" s="43"/>
      <c r="AH29" s="43"/>
      <c r="AI29" s="54">
        <f t="shared" si="10"/>
        <v>0</v>
      </c>
      <c r="AJ29" s="43" t="b">
        <f t="shared" si="11"/>
        <v>0</v>
      </c>
      <c r="AL29" s="42"/>
      <c r="AM29" s="43"/>
      <c r="AN29" s="43"/>
      <c r="AO29" s="54">
        <f t="shared" si="12"/>
        <v>0</v>
      </c>
      <c r="AP29" s="43" t="b">
        <f t="shared" si="13"/>
        <v>0</v>
      </c>
      <c r="AR29" s="42"/>
      <c r="AS29" s="43"/>
      <c r="AT29" s="43"/>
      <c r="AU29" s="54">
        <f t="shared" si="14"/>
        <v>0</v>
      </c>
      <c r="AV29" s="43" t="b">
        <f t="shared" si="15"/>
        <v>0</v>
      </c>
      <c r="AX29" s="42"/>
      <c r="AY29" s="43"/>
      <c r="AZ29" s="43"/>
      <c r="BA29" s="54">
        <f t="shared" si="16"/>
        <v>0</v>
      </c>
      <c r="BB29" s="43" t="b">
        <f t="shared" si="17"/>
        <v>0</v>
      </c>
      <c r="BD29" s="42"/>
      <c r="BE29" s="43"/>
      <c r="BF29" s="43"/>
      <c r="BG29" s="54">
        <f t="shared" si="18"/>
        <v>0</v>
      </c>
      <c r="BH29" s="43" t="b">
        <f t="shared" si="19"/>
        <v>0</v>
      </c>
      <c r="BJ29" s="42"/>
      <c r="BK29" s="43"/>
      <c r="BL29" s="43"/>
      <c r="BM29" s="54">
        <f t="shared" si="20"/>
        <v>0</v>
      </c>
      <c r="BN29" s="43" t="b">
        <f t="shared" si="21"/>
        <v>0</v>
      </c>
      <c r="BP29" s="42"/>
      <c r="BQ29" s="43"/>
      <c r="BR29" s="43"/>
      <c r="BS29" s="54">
        <f t="shared" si="22"/>
        <v>0</v>
      </c>
      <c r="BT29" s="43" t="b">
        <f t="shared" si="23"/>
        <v>0</v>
      </c>
      <c r="BV29" s="42"/>
      <c r="BW29" s="43"/>
      <c r="BX29" s="43"/>
      <c r="BY29" s="54">
        <f t="shared" si="24"/>
        <v>0</v>
      </c>
      <c r="BZ29" s="43" t="b">
        <f t="shared" si="25"/>
        <v>0</v>
      </c>
      <c r="CB29" s="42"/>
      <c r="CC29" s="43"/>
      <c r="CD29" s="43"/>
      <c r="CE29" s="54">
        <f t="shared" si="26"/>
        <v>0</v>
      </c>
      <c r="CF29" s="43" t="b">
        <f t="shared" si="27"/>
        <v>0</v>
      </c>
      <c r="CH29" s="42"/>
      <c r="CI29" s="43"/>
      <c r="CJ29" s="43"/>
      <c r="CK29" s="54">
        <f t="shared" si="28"/>
        <v>0</v>
      </c>
      <c r="CL29" s="43" t="b">
        <f t="shared" si="29"/>
        <v>0</v>
      </c>
      <c r="CN29" s="75"/>
      <c r="CO29" s="212"/>
      <c r="CP29" s="212"/>
      <c r="CQ29" s="54">
        <f t="shared" si="30"/>
        <v>0</v>
      </c>
      <c r="CR29" s="43" t="b">
        <f t="shared" si="31"/>
        <v>0</v>
      </c>
      <c r="CT29" s="42"/>
      <c r="CU29" s="43"/>
      <c r="CV29" s="43"/>
      <c r="CW29" s="54">
        <f t="shared" si="32"/>
        <v>0</v>
      </c>
      <c r="CX29" s="43" t="b">
        <f t="shared" si="33"/>
        <v>0</v>
      </c>
      <c r="CZ29" s="42"/>
      <c r="DA29" s="43"/>
      <c r="DB29" s="43"/>
      <c r="DC29" s="54">
        <f t="shared" si="34"/>
        <v>0</v>
      </c>
      <c r="DD29" s="43" t="b">
        <f t="shared" si="35"/>
        <v>0</v>
      </c>
      <c r="DF29" s="42"/>
      <c r="DG29" s="43"/>
      <c r="DH29" s="43"/>
      <c r="DI29" s="54">
        <f t="shared" si="36"/>
        <v>0</v>
      </c>
      <c r="DJ29" s="43" t="b">
        <f t="shared" si="37"/>
        <v>0</v>
      </c>
      <c r="DL29" s="42"/>
      <c r="DM29" s="43"/>
      <c r="DN29" s="43"/>
      <c r="DO29" s="54">
        <f t="shared" si="38"/>
        <v>0</v>
      </c>
      <c r="DP29" s="43" t="b">
        <f t="shared" si="39"/>
        <v>0</v>
      </c>
      <c r="DR29" s="42"/>
      <c r="DS29" s="43"/>
      <c r="DT29" s="43"/>
      <c r="DU29" s="54">
        <f t="shared" si="40"/>
        <v>0</v>
      </c>
      <c r="DV29" s="43" t="b">
        <f t="shared" si="41"/>
        <v>0</v>
      </c>
      <c r="DX29" s="42"/>
      <c r="DY29" s="43"/>
      <c r="DZ29" s="43"/>
      <c r="EA29" s="54">
        <f t="shared" si="42"/>
        <v>0</v>
      </c>
      <c r="EB29" s="43" t="b">
        <f t="shared" si="43"/>
        <v>0</v>
      </c>
      <c r="ED29" s="42"/>
      <c r="EE29" s="43"/>
      <c r="EF29" s="43"/>
      <c r="EG29" s="54">
        <f t="shared" si="44"/>
        <v>0</v>
      </c>
      <c r="EH29" s="43" t="b">
        <f t="shared" si="45"/>
        <v>0</v>
      </c>
      <c r="EJ29" s="42"/>
      <c r="EK29" s="43"/>
      <c r="EL29" s="43"/>
      <c r="EM29" s="54">
        <f t="shared" si="46"/>
        <v>0</v>
      </c>
      <c r="EN29" s="43" t="b">
        <f t="shared" si="47"/>
        <v>0</v>
      </c>
      <c r="EP29" s="42"/>
      <c r="EQ29" s="43"/>
      <c r="ER29" s="43"/>
      <c r="ES29" s="54">
        <f t="shared" si="48"/>
        <v>0</v>
      </c>
      <c r="ET29" s="43" t="b">
        <f t="shared" si="49"/>
        <v>0</v>
      </c>
      <c r="EV29" s="42"/>
      <c r="EW29" s="43"/>
      <c r="EX29" s="43"/>
      <c r="EY29" s="54">
        <f t="shared" si="50"/>
        <v>0</v>
      </c>
      <c r="EZ29" s="43" t="b">
        <f t="shared" si="51"/>
        <v>0</v>
      </c>
      <c r="FB29" s="42"/>
      <c r="FC29" s="43"/>
      <c r="FD29" s="43"/>
      <c r="FE29" s="54">
        <f t="shared" si="52"/>
        <v>0</v>
      </c>
      <c r="FF29" s="43" t="b">
        <f t="shared" si="53"/>
        <v>0</v>
      </c>
      <c r="FH29" s="42"/>
      <c r="FI29" s="43"/>
      <c r="FJ29" s="43"/>
      <c r="FK29" s="54">
        <f t="shared" si="54"/>
        <v>0</v>
      </c>
      <c r="FL29" s="43" t="b">
        <f t="shared" si="55"/>
        <v>0</v>
      </c>
      <c r="FN29" s="75"/>
      <c r="FO29" s="148"/>
      <c r="FP29" s="148"/>
      <c r="FQ29" s="54">
        <f t="shared" si="56"/>
        <v>0</v>
      </c>
      <c r="FR29" s="43" t="b">
        <f t="shared" si="57"/>
        <v>0</v>
      </c>
      <c r="FT29" s="42"/>
      <c r="FU29" s="142"/>
      <c r="FV29" s="143"/>
      <c r="FW29" s="54">
        <f t="shared" si="58"/>
        <v>0</v>
      </c>
      <c r="FX29" s="43" t="b">
        <f t="shared" si="59"/>
        <v>0</v>
      </c>
      <c r="FZ29" s="42"/>
      <c r="GA29" s="43"/>
      <c r="GB29" s="43"/>
      <c r="GC29" s="54">
        <f t="shared" si="60"/>
        <v>0</v>
      </c>
      <c r="GD29" s="43" t="b">
        <f t="shared" si="61"/>
        <v>0</v>
      </c>
      <c r="GF29" s="42"/>
      <c r="GG29" s="43"/>
      <c r="GH29" s="43"/>
      <c r="GI29" s="54">
        <f t="shared" si="62"/>
        <v>0</v>
      </c>
      <c r="GJ29" s="43" t="b">
        <f t="shared" si="63"/>
        <v>0</v>
      </c>
      <c r="GL29" s="42"/>
      <c r="GM29" s="43"/>
      <c r="GN29" s="43"/>
      <c r="GO29" s="54">
        <f t="shared" si="64"/>
        <v>0</v>
      </c>
      <c r="GP29" s="43" t="b">
        <f t="shared" si="65"/>
        <v>0</v>
      </c>
      <c r="GR29" s="42"/>
      <c r="GS29" s="43"/>
      <c r="GT29" s="43"/>
      <c r="GU29" s="54">
        <f t="shared" si="66"/>
        <v>0</v>
      </c>
      <c r="GV29" s="43" t="b">
        <f t="shared" si="67"/>
        <v>0</v>
      </c>
      <c r="GX29" s="42"/>
      <c r="GY29" s="43"/>
      <c r="GZ29" s="43"/>
      <c r="HA29" s="54">
        <f t="shared" si="68"/>
        <v>0</v>
      </c>
      <c r="HB29" s="43" t="b">
        <f t="shared" si="69"/>
        <v>0</v>
      </c>
      <c r="HD29" s="42"/>
      <c r="HE29" s="43"/>
      <c r="HF29" s="43"/>
      <c r="HG29" s="54">
        <f t="shared" si="70"/>
        <v>0</v>
      </c>
      <c r="HH29" s="43" t="b">
        <f t="shared" si="71"/>
        <v>0</v>
      </c>
      <c r="HJ29" s="42"/>
      <c r="HK29" s="43"/>
      <c r="HL29" s="43"/>
      <c r="HM29" s="54">
        <f t="shared" si="72"/>
        <v>0</v>
      </c>
      <c r="HN29" s="43" t="b">
        <f t="shared" si="73"/>
        <v>0</v>
      </c>
      <c r="HP29" s="42"/>
      <c r="HQ29" s="43"/>
      <c r="HR29" s="43"/>
      <c r="HS29" s="54">
        <f t="shared" si="74"/>
        <v>0</v>
      </c>
      <c r="HT29" s="43" t="b">
        <f t="shared" si="75"/>
        <v>0</v>
      </c>
      <c r="HV29" s="42"/>
      <c r="HW29" s="43"/>
      <c r="HX29" s="43"/>
      <c r="HY29" s="54">
        <f t="shared" si="76"/>
        <v>0</v>
      </c>
      <c r="HZ29" s="43" t="b">
        <f t="shared" si="77"/>
        <v>0</v>
      </c>
      <c r="IB29" s="42"/>
      <c r="IC29" s="43"/>
      <c r="ID29" s="43"/>
      <c r="IE29" s="54">
        <f t="shared" si="78"/>
        <v>0</v>
      </c>
      <c r="IF29" s="43" t="b">
        <f t="shared" si="79"/>
        <v>0</v>
      </c>
    </row>
    <row r="30" spans="2:240" x14ac:dyDescent="0.25">
      <c r="B30" s="42"/>
      <c r="C30" s="43"/>
      <c r="D30" s="43"/>
      <c r="E30" s="54">
        <f t="shared" si="0"/>
        <v>0</v>
      </c>
      <c r="F30" s="43" t="b">
        <f t="shared" si="1"/>
        <v>0</v>
      </c>
      <c r="H30" s="42"/>
      <c r="I30" s="43"/>
      <c r="J30" s="43"/>
      <c r="K30" s="54">
        <f t="shared" si="2"/>
        <v>0</v>
      </c>
      <c r="L30" s="43" t="b">
        <f t="shared" si="3"/>
        <v>0</v>
      </c>
      <c r="N30" s="42"/>
      <c r="O30" s="43"/>
      <c r="P30" s="43"/>
      <c r="Q30" s="54">
        <f t="shared" si="4"/>
        <v>0</v>
      </c>
      <c r="R30" s="43" t="b">
        <f t="shared" si="5"/>
        <v>0</v>
      </c>
      <c r="T30" s="42"/>
      <c r="U30" s="43"/>
      <c r="V30" s="43"/>
      <c r="W30" s="54">
        <f t="shared" si="6"/>
        <v>0</v>
      </c>
      <c r="X30" s="43" t="b">
        <f t="shared" si="7"/>
        <v>0</v>
      </c>
      <c r="Z30" s="42"/>
      <c r="AA30" s="43"/>
      <c r="AB30" s="43"/>
      <c r="AC30" s="54">
        <f t="shared" si="8"/>
        <v>0</v>
      </c>
      <c r="AD30" s="43" t="b">
        <f t="shared" si="9"/>
        <v>0</v>
      </c>
      <c r="AF30" s="42"/>
      <c r="AG30" s="43"/>
      <c r="AH30" s="43"/>
      <c r="AI30" s="54">
        <f t="shared" si="10"/>
        <v>0</v>
      </c>
      <c r="AJ30" s="43" t="b">
        <f t="shared" si="11"/>
        <v>0</v>
      </c>
      <c r="AL30" s="42"/>
      <c r="AM30" s="43"/>
      <c r="AN30" s="43"/>
      <c r="AO30" s="54">
        <f t="shared" si="12"/>
        <v>0</v>
      </c>
      <c r="AP30" s="43" t="b">
        <f t="shared" si="13"/>
        <v>0</v>
      </c>
      <c r="AR30" s="42"/>
      <c r="AS30" s="43"/>
      <c r="AT30" s="43"/>
      <c r="AU30" s="54">
        <f t="shared" si="14"/>
        <v>0</v>
      </c>
      <c r="AV30" s="43" t="b">
        <f t="shared" si="15"/>
        <v>0</v>
      </c>
      <c r="AX30" s="42"/>
      <c r="AY30" s="43"/>
      <c r="AZ30" s="43"/>
      <c r="BA30" s="54">
        <f t="shared" si="16"/>
        <v>0</v>
      </c>
      <c r="BB30" s="43" t="b">
        <f t="shared" si="17"/>
        <v>0</v>
      </c>
      <c r="BD30" s="42"/>
      <c r="BE30" s="43"/>
      <c r="BF30" s="43"/>
      <c r="BG30" s="54">
        <f t="shared" si="18"/>
        <v>0</v>
      </c>
      <c r="BH30" s="43" t="b">
        <f t="shared" si="19"/>
        <v>0</v>
      </c>
      <c r="BJ30" s="42"/>
      <c r="BK30" s="43"/>
      <c r="BL30" s="43"/>
      <c r="BM30" s="54">
        <f t="shared" si="20"/>
        <v>0</v>
      </c>
      <c r="BN30" s="43" t="b">
        <f t="shared" si="21"/>
        <v>0</v>
      </c>
      <c r="BP30" s="42"/>
      <c r="BQ30" s="43"/>
      <c r="BR30" s="43"/>
      <c r="BS30" s="54">
        <f t="shared" si="22"/>
        <v>0</v>
      </c>
      <c r="BT30" s="43" t="b">
        <f t="shared" si="23"/>
        <v>0</v>
      </c>
      <c r="BV30" s="42"/>
      <c r="BW30" s="43"/>
      <c r="BX30" s="43"/>
      <c r="BY30" s="54">
        <f t="shared" si="24"/>
        <v>0</v>
      </c>
      <c r="BZ30" s="43" t="b">
        <f t="shared" si="25"/>
        <v>0</v>
      </c>
      <c r="CB30" s="42"/>
      <c r="CC30" s="43"/>
      <c r="CD30" s="43"/>
      <c r="CE30" s="54">
        <f t="shared" si="26"/>
        <v>0</v>
      </c>
      <c r="CF30" s="43" t="b">
        <f t="shared" si="27"/>
        <v>0</v>
      </c>
      <c r="CH30" s="42"/>
      <c r="CI30" s="43"/>
      <c r="CJ30" s="43"/>
      <c r="CK30" s="54">
        <f t="shared" si="28"/>
        <v>0</v>
      </c>
      <c r="CL30" s="43" t="b">
        <f t="shared" si="29"/>
        <v>0</v>
      </c>
      <c r="CN30" s="75"/>
      <c r="CO30" s="212"/>
      <c r="CP30" s="212"/>
      <c r="CQ30" s="54">
        <f t="shared" si="30"/>
        <v>0</v>
      </c>
      <c r="CR30" s="43" t="b">
        <f t="shared" si="31"/>
        <v>0</v>
      </c>
      <c r="CT30" s="42"/>
      <c r="CU30" s="43"/>
      <c r="CV30" s="43"/>
      <c r="CW30" s="54">
        <f t="shared" si="32"/>
        <v>0</v>
      </c>
      <c r="CX30" s="43" t="b">
        <f t="shared" si="33"/>
        <v>0</v>
      </c>
      <c r="CZ30" s="42"/>
      <c r="DA30" s="43"/>
      <c r="DB30" s="43"/>
      <c r="DC30" s="54">
        <f t="shared" si="34"/>
        <v>0</v>
      </c>
      <c r="DD30" s="43" t="b">
        <f t="shared" si="35"/>
        <v>0</v>
      </c>
      <c r="DF30" s="42"/>
      <c r="DG30" s="43"/>
      <c r="DH30" s="43"/>
      <c r="DI30" s="54">
        <f t="shared" si="36"/>
        <v>0</v>
      </c>
      <c r="DJ30" s="43" t="b">
        <f t="shared" si="37"/>
        <v>0</v>
      </c>
      <c r="DL30" s="42"/>
      <c r="DM30" s="43"/>
      <c r="DN30" s="43"/>
      <c r="DO30" s="54">
        <f t="shared" si="38"/>
        <v>0</v>
      </c>
      <c r="DP30" s="43" t="b">
        <f t="shared" si="39"/>
        <v>0</v>
      </c>
      <c r="DR30" s="42"/>
      <c r="DS30" s="43"/>
      <c r="DT30" s="43"/>
      <c r="DU30" s="54">
        <f t="shared" si="40"/>
        <v>0</v>
      </c>
      <c r="DV30" s="43" t="b">
        <f t="shared" si="41"/>
        <v>0</v>
      </c>
      <c r="DX30" s="42"/>
      <c r="DY30" s="43"/>
      <c r="DZ30" s="43"/>
      <c r="EA30" s="54">
        <f t="shared" si="42"/>
        <v>0</v>
      </c>
      <c r="EB30" s="43" t="b">
        <f t="shared" si="43"/>
        <v>0</v>
      </c>
      <c r="ED30" s="42"/>
      <c r="EE30" s="43"/>
      <c r="EF30" s="43"/>
      <c r="EG30" s="54">
        <f t="shared" si="44"/>
        <v>0</v>
      </c>
      <c r="EH30" s="43" t="b">
        <f t="shared" si="45"/>
        <v>0</v>
      </c>
      <c r="EJ30" s="42"/>
      <c r="EK30" s="43"/>
      <c r="EL30" s="43"/>
      <c r="EM30" s="54">
        <f t="shared" si="46"/>
        <v>0</v>
      </c>
      <c r="EN30" s="43" t="b">
        <f t="shared" si="47"/>
        <v>0</v>
      </c>
      <c r="EP30" s="42"/>
      <c r="EQ30" s="43"/>
      <c r="ER30" s="43"/>
      <c r="ES30" s="54">
        <f t="shared" si="48"/>
        <v>0</v>
      </c>
      <c r="ET30" s="43" t="b">
        <f t="shared" si="49"/>
        <v>0</v>
      </c>
      <c r="EV30" s="42"/>
      <c r="EW30" s="43"/>
      <c r="EX30" s="43"/>
      <c r="EY30" s="54">
        <f t="shared" si="50"/>
        <v>0</v>
      </c>
      <c r="EZ30" s="43" t="b">
        <f t="shared" si="51"/>
        <v>0</v>
      </c>
      <c r="FB30" s="42"/>
      <c r="FC30" s="43"/>
      <c r="FD30" s="43"/>
      <c r="FE30" s="54">
        <f t="shared" si="52"/>
        <v>0</v>
      </c>
      <c r="FF30" s="43" t="b">
        <f t="shared" si="53"/>
        <v>0</v>
      </c>
      <c r="FH30" s="42"/>
      <c r="FI30" s="43"/>
      <c r="FJ30" s="43"/>
      <c r="FK30" s="54">
        <f t="shared" si="54"/>
        <v>0</v>
      </c>
      <c r="FL30" s="43" t="b">
        <f t="shared" si="55"/>
        <v>0</v>
      </c>
      <c r="FN30" s="75"/>
      <c r="FO30" s="148"/>
      <c r="FP30" s="148"/>
      <c r="FQ30" s="54">
        <f t="shared" si="56"/>
        <v>0</v>
      </c>
      <c r="FR30" s="43" t="b">
        <f t="shared" si="57"/>
        <v>0</v>
      </c>
      <c r="FT30" s="42"/>
      <c r="FU30" s="142"/>
      <c r="FV30" s="142"/>
      <c r="FW30" s="54">
        <f t="shared" si="58"/>
        <v>0</v>
      </c>
      <c r="FX30" s="43" t="b">
        <f t="shared" si="59"/>
        <v>0</v>
      </c>
      <c r="FZ30" s="42"/>
      <c r="GA30" s="43"/>
      <c r="GB30" s="43"/>
      <c r="GC30" s="54">
        <f t="shared" si="60"/>
        <v>0</v>
      </c>
      <c r="GD30" s="43" t="b">
        <f t="shared" si="61"/>
        <v>0</v>
      </c>
      <c r="GF30" s="42"/>
      <c r="GG30" s="43"/>
      <c r="GH30" s="43"/>
      <c r="GI30" s="54">
        <f t="shared" si="62"/>
        <v>0</v>
      </c>
      <c r="GJ30" s="43" t="b">
        <f t="shared" si="63"/>
        <v>0</v>
      </c>
      <c r="GL30" s="42"/>
      <c r="GM30" s="43"/>
      <c r="GN30" s="43"/>
      <c r="GO30" s="54">
        <f t="shared" si="64"/>
        <v>0</v>
      </c>
      <c r="GP30" s="43" t="b">
        <f t="shared" si="65"/>
        <v>0</v>
      </c>
      <c r="GR30" s="42"/>
      <c r="GS30" s="43"/>
      <c r="GT30" s="43"/>
      <c r="GU30" s="54">
        <f t="shared" si="66"/>
        <v>0</v>
      </c>
      <c r="GV30" s="43" t="b">
        <f t="shared" si="67"/>
        <v>0</v>
      </c>
      <c r="GX30" s="42"/>
      <c r="GY30" s="43"/>
      <c r="GZ30" s="43"/>
      <c r="HA30" s="54">
        <f t="shared" si="68"/>
        <v>0</v>
      </c>
      <c r="HB30" s="43" t="b">
        <f t="shared" si="69"/>
        <v>0</v>
      </c>
      <c r="HD30" s="42"/>
      <c r="HE30" s="43"/>
      <c r="HF30" s="43"/>
      <c r="HG30" s="54">
        <f t="shared" si="70"/>
        <v>0</v>
      </c>
      <c r="HH30" s="43" t="b">
        <f t="shared" si="71"/>
        <v>0</v>
      </c>
      <c r="HJ30" s="42"/>
      <c r="HK30" s="43"/>
      <c r="HL30" s="43"/>
      <c r="HM30" s="54">
        <f t="shared" si="72"/>
        <v>0</v>
      </c>
      <c r="HN30" s="43" t="b">
        <f t="shared" si="73"/>
        <v>0</v>
      </c>
      <c r="HP30" s="42"/>
      <c r="HQ30" s="43"/>
      <c r="HR30" s="43"/>
      <c r="HS30" s="54">
        <f t="shared" si="74"/>
        <v>0</v>
      </c>
      <c r="HT30" s="43" t="b">
        <f t="shared" si="75"/>
        <v>0</v>
      </c>
      <c r="HV30" s="42"/>
      <c r="HW30" s="43"/>
      <c r="HX30" s="43"/>
      <c r="HY30" s="54">
        <f t="shared" si="76"/>
        <v>0</v>
      </c>
      <c r="HZ30" s="43" t="b">
        <f t="shared" si="77"/>
        <v>0</v>
      </c>
      <c r="IB30" s="42"/>
      <c r="IC30" s="43"/>
      <c r="ID30" s="43"/>
      <c r="IE30" s="54">
        <f t="shared" si="78"/>
        <v>0</v>
      </c>
      <c r="IF30" s="43" t="b">
        <f t="shared" si="79"/>
        <v>0</v>
      </c>
    </row>
    <row r="31" spans="2:240" x14ac:dyDescent="0.25">
      <c r="B31" s="42"/>
      <c r="C31" s="43"/>
      <c r="D31" s="43"/>
      <c r="E31" s="54">
        <f t="shared" si="0"/>
        <v>0</v>
      </c>
      <c r="F31" s="43" t="b">
        <f t="shared" si="1"/>
        <v>0</v>
      </c>
      <c r="H31" s="42"/>
      <c r="I31" s="43"/>
      <c r="J31" s="43"/>
      <c r="K31" s="54">
        <f t="shared" si="2"/>
        <v>0</v>
      </c>
      <c r="L31" s="43" t="b">
        <f t="shared" si="3"/>
        <v>0</v>
      </c>
      <c r="N31" s="42"/>
      <c r="O31" s="43"/>
      <c r="P31" s="43"/>
      <c r="Q31" s="54">
        <f t="shared" si="4"/>
        <v>0</v>
      </c>
      <c r="R31" s="43" t="b">
        <f t="shared" si="5"/>
        <v>0</v>
      </c>
      <c r="T31" s="42"/>
      <c r="U31" s="43"/>
      <c r="V31" s="43"/>
      <c r="W31" s="54">
        <f t="shared" si="6"/>
        <v>0</v>
      </c>
      <c r="X31" s="43" t="b">
        <f t="shared" si="7"/>
        <v>0</v>
      </c>
      <c r="Z31" s="42"/>
      <c r="AA31" s="43"/>
      <c r="AB31" s="43"/>
      <c r="AC31" s="54">
        <f t="shared" si="8"/>
        <v>0</v>
      </c>
      <c r="AD31" s="43" t="b">
        <f t="shared" si="9"/>
        <v>0</v>
      </c>
      <c r="AF31" s="42"/>
      <c r="AG31" s="43"/>
      <c r="AH31" s="43"/>
      <c r="AI31" s="54">
        <f t="shared" si="10"/>
        <v>0</v>
      </c>
      <c r="AJ31" s="43" t="b">
        <f t="shared" si="11"/>
        <v>0</v>
      </c>
      <c r="AL31" s="42"/>
      <c r="AM31" s="43"/>
      <c r="AN31" s="43"/>
      <c r="AO31" s="54">
        <f t="shared" si="12"/>
        <v>0</v>
      </c>
      <c r="AP31" s="43" t="b">
        <f t="shared" si="13"/>
        <v>0</v>
      </c>
      <c r="AR31" s="42"/>
      <c r="AS31" s="43"/>
      <c r="AT31" s="43"/>
      <c r="AU31" s="54">
        <f t="shared" si="14"/>
        <v>0</v>
      </c>
      <c r="AV31" s="43" t="b">
        <f t="shared" si="15"/>
        <v>0</v>
      </c>
      <c r="AX31" s="42"/>
      <c r="AY31" s="43"/>
      <c r="AZ31" s="43"/>
      <c r="BA31" s="54">
        <f t="shared" si="16"/>
        <v>0</v>
      </c>
      <c r="BB31" s="43" t="b">
        <f t="shared" si="17"/>
        <v>0</v>
      </c>
      <c r="BD31" s="42"/>
      <c r="BE31" s="43"/>
      <c r="BF31" s="43"/>
      <c r="BG31" s="54">
        <f t="shared" si="18"/>
        <v>0</v>
      </c>
      <c r="BH31" s="43" t="b">
        <f t="shared" si="19"/>
        <v>0</v>
      </c>
      <c r="BJ31" s="42"/>
      <c r="BK31" s="43"/>
      <c r="BL31" s="43"/>
      <c r="BM31" s="54">
        <f t="shared" si="20"/>
        <v>0</v>
      </c>
      <c r="BN31" s="43" t="b">
        <f t="shared" si="21"/>
        <v>0</v>
      </c>
      <c r="BP31" s="42"/>
      <c r="BQ31" s="43"/>
      <c r="BR31" s="43"/>
      <c r="BS31" s="54">
        <f t="shared" si="22"/>
        <v>0</v>
      </c>
      <c r="BT31" s="43" t="b">
        <f t="shared" si="23"/>
        <v>0</v>
      </c>
      <c r="BV31" s="42"/>
      <c r="BW31" s="43"/>
      <c r="BX31" s="43"/>
      <c r="BY31" s="54">
        <f t="shared" si="24"/>
        <v>0</v>
      </c>
      <c r="BZ31" s="43" t="b">
        <f t="shared" si="25"/>
        <v>0</v>
      </c>
      <c r="CB31" s="42"/>
      <c r="CC31" s="43"/>
      <c r="CD31" s="43"/>
      <c r="CE31" s="54">
        <f t="shared" si="26"/>
        <v>0</v>
      </c>
      <c r="CF31" s="43" t="b">
        <f t="shared" si="27"/>
        <v>0</v>
      </c>
      <c r="CH31" s="42"/>
      <c r="CI31" s="43"/>
      <c r="CJ31" s="43"/>
      <c r="CK31" s="54">
        <f t="shared" si="28"/>
        <v>0</v>
      </c>
      <c r="CL31" s="43" t="b">
        <f t="shared" si="29"/>
        <v>0</v>
      </c>
      <c r="CN31" s="75"/>
      <c r="CO31" s="212"/>
      <c r="CP31" s="212"/>
      <c r="CQ31" s="54">
        <f t="shared" si="30"/>
        <v>0</v>
      </c>
      <c r="CR31" s="43" t="b">
        <f t="shared" si="31"/>
        <v>0</v>
      </c>
      <c r="CT31" s="42"/>
      <c r="CU31" s="43"/>
      <c r="CV31" s="43"/>
      <c r="CW31" s="54">
        <f t="shared" si="32"/>
        <v>0</v>
      </c>
      <c r="CX31" s="43" t="b">
        <f t="shared" si="33"/>
        <v>0</v>
      </c>
      <c r="CZ31" s="42"/>
      <c r="DA31" s="43"/>
      <c r="DB31" s="43"/>
      <c r="DC31" s="54">
        <f t="shared" si="34"/>
        <v>0</v>
      </c>
      <c r="DD31" s="43" t="b">
        <f t="shared" si="35"/>
        <v>0</v>
      </c>
      <c r="DF31" s="42"/>
      <c r="DG31" s="43"/>
      <c r="DH31" s="43"/>
      <c r="DI31" s="54">
        <f t="shared" si="36"/>
        <v>0</v>
      </c>
      <c r="DJ31" s="43" t="b">
        <f t="shared" si="37"/>
        <v>0</v>
      </c>
      <c r="DL31" s="42"/>
      <c r="DM31" s="43"/>
      <c r="DN31" s="43"/>
      <c r="DO31" s="54">
        <f t="shared" si="38"/>
        <v>0</v>
      </c>
      <c r="DP31" s="43" t="b">
        <f t="shared" si="39"/>
        <v>0</v>
      </c>
      <c r="DR31" s="42"/>
      <c r="DS31" s="43"/>
      <c r="DT31" s="43"/>
      <c r="DU31" s="54">
        <f t="shared" si="40"/>
        <v>0</v>
      </c>
      <c r="DV31" s="43" t="b">
        <f t="shared" si="41"/>
        <v>0</v>
      </c>
      <c r="DX31" s="42"/>
      <c r="DY31" s="43"/>
      <c r="DZ31" s="43"/>
      <c r="EA31" s="54">
        <f t="shared" si="42"/>
        <v>0</v>
      </c>
      <c r="EB31" s="43" t="b">
        <f t="shared" si="43"/>
        <v>0</v>
      </c>
      <c r="ED31" s="42"/>
      <c r="EE31" s="43"/>
      <c r="EF31" s="43"/>
      <c r="EG31" s="54">
        <f t="shared" si="44"/>
        <v>0</v>
      </c>
      <c r="EH31" s="43" t="b">
        <f t="shared" si="45"/>
        <v>0</v>
      </c>
      <c r="EJ31" s="42"/>
      <c r="EK31" s="43"/>
      <c r="EL31" s="43"/>
      <c r="EM31" s="54">
        <f t="shared" si="46"/>
        <v>0</v>
      </c>
      <c r="EN31" s="43" t="b">
        <f t="shared" si="47"/>
        <v>0</v>
      </c>
      <c r="EP31" s="42"/>
      <c r="EQ31" s="43"/>
      <c r="ER31" s="43"/>
      <c r="ES31" s="54">
        <f t="shared" si="48"/>
        <v>0</v>
      </c>
      <c r="ET31" s="43" t="b">
        <f t="shared" si="49"/>
        <v>0</v>
      </c>
      <c r="EV31" s="42"/>
      <c r="EW31" s="43"/>
      <c r="EX31" s="43"/>
      <c r="EY31" s="54">
        <f t="shared" si="50"/>
        <v>0</v>
      </c>
      <c r="EZ31" s="43" t="b">
        <f t="shared" si="51"/>
        <v>0</v>
      </c>
      <c r="FB31" s="42"/>
      <c r="FC31" s="43"/>
      <c r="FD31" s="43"/>
      <c r="FE31" s="54">
        <f t="shared" si="52"/>
        <v>0</v>
      </c>
      <c r="FF31" s="43" t="b">
        <f t="shared" si="53"/>
        <v>0</v>
      </c>
      <c r="FH31" s="42"/>
      <c r="FI31" s="43"/>
      <c r="FJ31" s="43"/>
      <c r="FK31" s="54">
        <f t="shared" si="54"/>
        <v>0</v>
      </c>
      <c r="FL31" s="43" t="b">
        <f t="shared" si="55"/>
        <v>0</v>
      </c>
      <c r="FN31" s="75"/>
      <c r="FO31" s="148"/>
      <c r="FP31" s="148"/>
      <c r="FQ31" s="54">
        <f t="shared" si="56"/>
        <v>0</v>
      </c>
      <c r="FR31" s="43" t="b">
        <f t="shared" si="57"/>
        <v>0</v>
      </c>
      <c r="FT31" s="42"/>
      <c r="FU31" s="142"/>
      <c r="FV31" s="143"/>
      <c r="FW31" s="54">
        <f t="shared" si="58"/>
        <v>0</v>
      </c>
      <c r="FX31" s="43" t="b">
        <f t="shared" si="59"/>
        <v>0</v>
      </c>
      <c r="FZ31" s="42"/>
      <c r="GA31" s="43"/>
      <c r="GB31" s="43"/>
      <c r="GC31" s="54">
        <f t="shared" si="60"/>
        <v>0</v>
      </c>
      <c r="GD31" s="43" t="b">
        <f t="shared" si="61"/>
        <v>0</v>
      </c>
      <c r="GF31" s="42"/>
      <c r="GG31" s="43"/>
      <c r="GH31" s="43"/>
      <c r="GI31" s="54">
        <f t="shared" si="62"/>
        <v>0</v>
      </c>
      <c r="GJ31" s="43" t="b">
        <f t="shared" si="63"/>
        <v>0</v>
      </c>
      <c r="GL31" s="42"/>
      <c r="GM31" s="43"/>
      <c r="GN31" s="43"/>
      <c r="GO31" s="54">
        <f t="shared" si="64"/>
        <v>0</v>
      </c>
      <c r="GP31" s="43" t="b">
        <f t="shared" si="65"/>
        <v>0</v>
      </c>
      <c r="GR31" s="42"/>
      <c r="GS31" s="43"/>
      <c r="GT31" s="43"/>
      <c r="GU31" s="54">
        <f t="shared" si="66"/>
        <v>0</v>
      </c>
      <c r="GV31" s="43" t="b">
        <f t="shared" si="67"/>
        <v>0</v>
      </c>
      <c r="GX31" s="42"/>
      <c r="GY31" s="43"/>
      <c r="GZ31" s="43"/>
      <c r="HA31" s="54">
        <f t="shared" si="68"/>
        <v>0</v>
      </c>
      <c r="HB31" s="43" t="b">
        <f t="shared" si="69"/>
        <v>0</v>
      </c>
      <c r="HD31" s="42"/>
      <c r="HE31" s="43"/>
      <c r="HF31" s="43"/>
      <c r="HG31" s="54">
        <f t="shared" si="70"/>
        <v>0</v>
      </c>
      <c r="HH31" s="43" t="b">
        <f t="shared" si="71"/>
        <v>0</v>
      </c>
      <c r="HJ31" s="42"/>
      <c r="HK31" s="43"/>
      <c r="HL31" s="43"/>
      <c r="HM31" s="54">
        <f t="shared" si="72"/>
        <v>0</v>
      </c>
      <c r="HN31" s="43" t="b">
        <f t="shared" si="73"/>
        <v>0</v>
      </c>
      <c r="HP31" s="42"/>
      <c r="HQ31" s="43"/>
      <c r="HR31" s="43"/>
      <c r="HS31" s="54">
        <f t="shared" si="74"/>
        <v>0</v>
      </c>
      <c r="HT31" s="43" t="b">
        <f t="shared" si="75"/>
        <v>0</v>
      </c>
      <c r="HV31" s="42"/>
      <c r="HW31" s="43"/>
      <c r="HX31" s="43"/>
      <c r="HY31" s="54">
        <f t="shared" si="76"/>
        <v>0</v>
      </c>
      <c r="HZ31" s="43" t="b">
        <f t="shared" si="77"/>
        <v>0</v>
      </c>
      <c r="IB31" s="42"/>
      <c r="IC31" s="43"/>
      <c r="ID31" s="43"/>
      <c r="IE31" s="54">
        <f t="shared" si="78"/>
        <v>0</v>
      </c>
      <c r="IF31" s="43" t="b">
        <f t="shared" si="79"/>
        <v>0</v>
      </c>
    </row>
    <row r="32" spans="2:240" x14ac:dyDescent="0.25">
      <c r="B32" s="42"/>
      <c r="C32" s="43"/>
      <c r="D32" s="43"/>
      <c r="E32" s="54">
        <f t="shared" si="0"/>
        <v>0</v>
      </c>
      <c r="F32" s="43" t="b">
        <f t="shared" si="1"/>
        <v>0</v>
      </c>
      <c r="H32" s="42"/>
      <c r="I32" s="43"/>
      <c r="J32" s="43"/>
      <c r="K32" s="54">
        <f t="shared" si="2"/>
        <v>0</v>
      </c>
      <c r="L32" s="43" t="b">
        <f t="shared" si="3"/>
        <v>0</v>
      </c>
      <c r="N32" s="42"/>
      <c r="O32" s="43"/>
      <c r="P32" s="43"/>
      <c r="Q32" s="54">
        <f t="shared" si="4"/>
        <v>0</v>
      </c>
      <c r="R32" s="43" t="b">
        <f t="shared" si="5"/>
        <v>0</v>
      </c>
      <c r="T32" s="42"/>
      <c r="U32" s="43"/>
      <c r="V32" s="43"/>
      <c r="W32" s="54">
        <f t="shared" si="6"/>
        <v>0</v>
      </c>
      <c r="X32" s="43" t="b">
        <f t="shared" si="7"/>
        <v>0</v>
      </c>
      <c r="Z32" s="42"/>
      <c r="AA32" s="43"/>
      <c r="AB32" s="43"/>
      <c r="AC32" s="54">
        <f t="shared" si="8"/>
        <v>0</v>
      </c>
      <c r="AD32" s="43" t="b">
        <f t="shared" si="9"/>
        <v>0</v>
      </c>
      <c r="AF32" s="42"/>
      <c r="AG32" s="43"/>
      <c r="AH32" s="43"/>
      <c r="AI32" s="54">
        <f t="shared" si="10"/>
        <v>0</v>
      </c>
      <c r="AJ32" s="43" t="b">
        <f t="shared" si="11"/>
        <v>0</v>
      </c>
      <c r="AL32" s="42"/>
      <c r="AM32" s="43"/>
      <c r="AN32" s="43"/>
      <c r="AO32" s="54">
        <f t="shared" si="12"/>
        <v>0</v>
      </c>
      <c r="AP32" s="43" t="b">
        <f t="shared" si="13"/>
        <v>0</v>
      </c>
      <c r="AR32" s="42"/>
      <c r="AS32" s="43"/>
      <c r="AT32" s="43"/>
      <c r="AU32" s="54">
        <f t="shared" si="14"/>
        <v>0</v>
      </c>
      <c r="AV32" s="43" t="b">
        <f t="shared" si="15"/>
        <v>0</v>
      </c>
      <c r="AX32" s="42"/>
      <c r="AY32" s="43"/>
      <c r="AZ32" s="43"/>
      <c r="BA32" s="54">
        <f t="shared" si="16"/>
        <v>0</v>
      </c>
      <c r="BB32" s="43" t="b">
        <f t="shared" si="17"/>
        <v>0</v>
      </c>
      <c r="BD32" s="42"/>
      <c r="BE32" s="43"/>
      <c r="BF32" s="43"/>
      <c r="BG32" s="54">
        <f t="shared" si="18"/>
        <v>0</v>
      </c>
      <c r="BH32" s="43" t="b">
        <f t="shared" si="19"/>
        <v>0</v>
      </c>
      <c r="BJ32" s="42"/>
      <c r="BK32" s="43"/>
      <c r="BL32" s="43"/>
      <c r="BM32" s="54">
        <f t="shared" si="20"/>
        <v>0</v>
      </c>
      <c r="BN32" s="43" t="b">
        <f t="shared" si="21"/>
        <v>0</v>
      </c>
      <c r="BP32" s="42"/>
      <c r="BQ32" s="43"/>
      <c r="BR32" s="43"/>
      <c r="BS32" s="54">
        <f t="shared" si="22"/>
        <v>0</v>
      </c>
      <c r="BT32" s="43" t="b">
        <f t="shared" si="23"/>
        <v>0</v>
      </c>
      <c r="BV32" s="42"/>
      <c r="BW32" s="43"/>
      <c r="BX32" s="43"/>
      <c r="BY32" s="54">
        <f t="shared" si="24"/>
        <v>0</v>
      </c>
      <c r="BZ32" s="43" t="b">
        <f t="shared" si="25"/>
        <v>0</v>
      </c>
      <c r="CB32" s="42"/>
      <c r="CC32" s="43"/>
      <c r="CD32" s="43"/>
      <c r="CE32" s="54">
        <f t="shared" si="26"/>
        <v>0</v>
      </c>
      <c r="CF32" s="43" t="b">
        <f t="shared" si="27"/>
        <v>0</v>
      </c>
      <c r="CH32" s="42"/>
      <c r="CI32" s="43"/>
      <c r="CJ32" s="43"/>
      <c r="CK32" s="54">
        <f t="shared" si="28"/>
        <v>0</v>
      </c>
      <c r="CL32" s="43" t="b">
        <f t="shared" si="29"/>
        <v>0</v>
      </c>
      <c r="CN32" s="75"/>
      <c r="CO32" s="212"/>
      <c r="CP32" s="212"/>
      <c r="CQ32" s="54">
        <f t="shared" si="30"/>
        <v>0</v>
      </c>
      <c r="CR32" s="43" t="b">
        <f t="shared" si="31"/>
        <v>0</v>
      </c>
      <c r="CT32" s="42"/>
      <c r="CU32" s="43"/>
      <c r="CV32" s="43"/>
      <c r="CW32" s="54">
        <f t="shared" si="32"/>
        <v>0</v>
      </c>
      <c r="CX32" s="43" t="b">
        <f t="shared" si="33"/>
        <v>0</v>
      </c>
      <c r="CZ32" s="42"/>
      <c r="DA32" s="43"/>
      <c r="DB32" s="43"/>
      <c r="DC32" s="54">
        <f t="shared" si="34"/>
        <v>0</v>
      </c>
      <c r="DD32" s="43" t="b">
        <f t="shared" si="35"/>
        <v>0</v>
      </c>
      <c r="DF32" s="42"/>
      <c r="DG32" s="43"/>
      <c r="DH32" s="43"/>
      <c r="DI32" s="54">
        <f t="shared" si="36"/>
        <v>0</v>
      </c>
      <c r="DJ32" s="43" t="b">
        <f t="shared" si="37"/>
        <v>0</v>
      </c>
      <c r="DL32" s="42"/>
      <c r="DM32" s="43"/>
      <c r="DN32" s="43"/>
      <c r="DO32" s="54">
        <f t="shared" si="38"/>
        <v>0</v>
      </c>
      <c r="DP32" s="43" t="b">
        <f t="shared" si="39"/>
        <v>0</v>
      </c>
      <c r="DR32" s="42"/>
      <c r="DS32" s="43"/>
      <c r="DT32" s="43"/>
      <c r="DU32" s="54">
        <f t="shared" si="40"/>
        <v>0</v>
      </c>
      <c r="DV32" s="43" t="b">
        <f t="shared" si="41"/>
        <v>0</v>
      </c>
      <c r="DX32" s="42"/>
      <c r="DY32" s="43"/>
      <c r="DZ32" s="43"/>
      <c r="EA32" s="54">
        <f t="shared" si="42"/>
        <v>0</v>
      </c>
      <c r="EB32" s="43" t="b">
        <f t="shared" si="43"/>
        <v>0</v>
      </c>
      <c r="ED32" s="42"/>
      <c r="EE32" s="43"/>
      <c r="EF32" s="43"/>
      <c r="EG32" s="54">
        <f t="shared" si="44"/>
        <v>0</v>
      </c>
      <c r="EH32" s="43" t="b">
        <f t="shared" si="45"/>
        <v>0</v>
      </c>
      <c r="EJ32" s="42"/>
      <c r="EK32" s="43"/>
      <c r="EL32" s="43"/>
      <c r="EM32" s="54">
        <f t="shared" si="46"/>
        <v>0</v>
      </c>
      <c r="EN32" s="43" t="b">
        <f t="shared" si="47"/>
        <v>0</v>
      </c>
      <c r="EP32" s="42"/>
      <c r="EQ32" s="43"/>
      <c r="ER32" s="43"/>
      <c r="ES32" s="54">
        <f t="shared" si="48"/>
        <v>0</v>
      </c>
      <c r="ET32" s="43" t="b">
        <f t="shared" si="49"/>
        <v>0</v>
      </c>
      <c r="EV32" s="42"/>
      <c r="EW32" s="43"/>
      <c r="EX32" s="43"/>
      <c r="EY32" s="54">
        <f t="shared" si="50"/>
        <v>0</v>
      </c>
      <c r="EZ32" s="43" t="b">
        <f t="shared" si="51"/>
        <v>0</v>
      </c>
      <c r="FB32" s="42"/>
      <c r="FC32" s="43"/>
      <c r="FD32" s="43"/>
      <c r="FE32" s="54">
        <f t="shared" si="52"/>
        <v>0</v>
      </c>
      <c r="FF32" s="43" t="b">
        <f t="shared" si="53"/>
        <v>0</v>
      </c>
      <c r="FH32" s="42"/>
      <c r="FI32" s="43"/>
      <c r="FJ32" s="43"/>
      <c r="FK32" s="54">
        <f t="shared" si="54"/>
        <v>0</v>
      </c>
      <c r="FL32" s="43" t="b">
        <f t="shared" si="55"/>
        <v>0</v>
      </c>
      <c r="FN32" s="75"/>
      <c r="FO32" s="148"/>
      <c r="FP32" s="148"/>
      <c r="FQ32" s="54">
        <f t="shared" si="56"/>
        <v>0</v>
      </c>
      <c r="FR32" s="43" t="b">
        <f t="shared" si="57"/>
        <v>0</v>
      </c>
      <c r="FT32" s="42"/>
      <c r="FU32" s="142"/>
      <c r="FV32" s="143"/>
      <c r="FW32" s="54">
        <f t="shared" si="58"/>
        <v>0</v>
      </c>
      <c r="FX32" s="43" t="b">
        <f t="shared" si="59"/>
        <v>0</v>
      </c>
      <c r="FZ32" s="42"/>
      <c r="GA32" s="43"/>
      <c r="GB32" s="43"/>
      <c r="GC32" s="54">
        <f t="shared" si="60"/>
        <v>0</v>
      </c>
      <c r="GD32" s="43" t="b">
        <f t="shared" si="61"/>
        <v>0</v>
      </c>
      <c r="GF32" s="42"/>
      <c r="GG32" s="43"/>
      <c r="GH32" s="43"/>
      <c r="GI32" s="54">
        <f t="shared" si="62"/>
        <v>0</v>
      </c>
      <c r="GJ32" s="43" t="b">
        <f t="shared" si="63"/>
        <v>0</v>
      </c>
      <c r="GL32" s="42"/>
      <c r="GM32" s="43"/>
      <c r="GN32" s="43"/>
      <c r="GO32" s="54">
        <f t="shared" si="64"/>
        <v>0</v>
      </c>
      <c r="GP32" s="43" t="b">
        <f t="shared" si="65"/>
        <v>0</v>
      </c>
      <c r="GR32" s="42"/>
      <c r="GS32" s="43"/>
      <c r="GT32" s="43"/>
      <c r="GU32" s="54">
        <f t="shared" si="66"/>
        <v>0</v>
      </c>
      <c r="GV32" s="43" t="b">
        <f t="shared" si="67"/>
        <v>0</v>
      </c>
      <c r="GX32" s="42"/>
      <c r="GY32" s="43"/>
      <c r="GZ32" s="43"/>
      <c r="HA32" s="54">
        <f t="shared" si="68"/>
        <v>0</v>
      </c>
      <c r="HB32" s="43" t="b">
        <f t="shared" si="69"/>
        <v>0</v>
      </c>
      <c r="HD32" s="42"/>
      <c r="HE32" s="43"/>
      <c r="HF32" s="43"/>
      <c r="HG32" s="54">
        <f t="shared" si="70"/>
        <v>0</v>
      </c>
      <c r="HH32" s="43" t="b">
        <f t="shared" si="71"/>
        <v>0</v>
      </c>
      <c r="HJ32" s="42"/>
      <c r="HK32" s="43"/>
      <c r="HL32" s="43"/>
      <c r="HM32" s="54">
        <f t="shared" si="72"/>
        <v>0</v>
      </c>
      <c r="HN32" s="43" t="b">
        <f t="shared" si="73"/>
        <v>0</v>
      </c>
      <c r="HP32" s="42"/>
      <c r="HQ32" s="43"/>
      <c r="HR32" s="43"/>
      <c r="HS32" s="54">
        <f t="shared" si="74"/>
        <v>0</v>
      </c>
      <c r="HT32" s="43" t="b">
        <f t="shared" si="75"/>
        <v>0</v>
      </c>
      <c r="HV32" s="42"/>
      <c r="HW32" s="43"/>
      <c r="HX32" s="43"/>
      <c r="HY32" s="54">
        <f t="shared" si="76"/>
        <v>0</v>
      </c>
      <c r="HZ32" s="43" t="b">
        <f t="shared" si="77"/>
        <v>0</v>
      </c>
      <c r="IB32" s="42"/>
      <c r="IC32" s="43"/>
      <c r="ID32" s="43"/>
      <c r="IE32" s="54">
        <f t="shared" si="78"/>
        <v>0</v>
      </c>
      <c r="IF32" s="43" t="b">
        <f t="shared" si="79"/>
        <v>0</v>
      </c>
    </row>
    <row r="33" spans="2:240" x14ac:dyDescent="0.25">
      <c r="B33" s="42"/>
      <c r="C33" s="43"/>
      <c r="D33" s="43"/>
      <c r="E33" s="54">
        <f t="shared" si="0"/>
        <v>0</v>
      </c>
      <c r="F33" s="43" t="b">
        <f t="shared" si="1"/>
        <v>0</v>
      </c>
      <c r="H33" s="42"/>
      <c r="I33" s="43"/>
      <c r="J33" s="43"/>
      <c r="K33" s="54">
        <f t="shared" si="2"/>
        <v>0</v>
      </c>
      <c r="L33" s="43" t="b">
        <f t="shared" si="3"/>
        <v>0</v>
      </c>
      <c r="N33" s="42"/>
      <c r="O33" s="43"/>
      <c r="P33" s="43"/>
      <c r="Q33" s="54">
        <f t="shared" si="4"/>
        <v>0</v>
      </c>
      <c r="R33" s="43" t="b">
        <f t="shared" si="5"/>
        <v>0</v>
      </c>
      <c r="T33" s="42"/>
      <c r="U33" s="43"/>
      <c r="V33" s="43"/>
      <c r="W33" s="54">
        <f t="shared" si="6"/>
        <v>0</v>
      </c>
      <c r="X33" s="43" t="b">
        <f t="shared" si="7"/>
        <v>0</v>
      </c>
      <c r="Z33" s="42"/>
      <c r="AA33" s="43"/>
      <c r="AB33" s="43"/>
      <c r="AC33" s="54">
        <f t="shared" si="8"/>
        <v>0</v>
      </c>
      <c r="AD33" s="43" t="b">
        <f t="shared" si="9"/>
        <v>0</v>
      </c>
      <c r="AF33" s="42"/>
      <c r="AG33" s="43"/>
      <c r="AH33" s="43"/>
      <c r="AI33" s="54">
        <f t="shared" si="10"/>
        <v>0</v>
      </c>
      <c r="AJ33" s="43" t="b">
        <f t="shared" si="11"/>
        <v>0</v>
      </c>
      <c r="AL33" s="42"/>
      <c r="AM33" s="43"/>
      <c r="AN33" s="43"/>
      <c r="AO33" s="54">
        <f t="shared" si="12"/>
        <v>0</v>
      </c>
      <c r="AP33" s="43" t="b">
        <f t="shared" si="13"/>
        <v>0</v>
      </c>
      <c r="AR33" s="42"/>
      <c r="AS33" s="43"/>
      <c r="AT33" s="43"/>
      <c r="AU33" s="54">
        <f t="shared" si="14"/>
        <v>0</v>
      </c>
      <c r="AV33" s="43" t="b">
        <f t="shared" si="15"/>
        <v>0</v>
      </c>
      <c r="AX33" s="42"/>
      <c r="AY33" s="43"/>
      <c r="AZ33" s="43"/>
      <c r="BA33" s="54">
        <f t="shared" si="16"/>
        <v>0</v>
      </c>
      <c r="BB33" s="43" t="b">
        <f t="shared" si="17"/>
        <v>0</v>
      </c>
      <c r="BD33" s="42"/>
      <c r="BE33" s="43"/>
      <c r="BF33" s="43"/>
      <c r="BG33" s="54">
        <f t="shared" si="18"/>
        <v>0</v>
      </c>
      <c r="BH33" s="43" t="b">
        <f t="shared" si="19"/>
        <v>0</v>
      </c>
      <c r="BJ33" s="42"/>
      <c r="BK33" s="43"/>
      <c r="BL33" s="43"/>
      <c r="BM33" s="54">
        <f t="shared" si="20"/>
        <v>0</v>
      </c>
      <c r="BN33" s="43" t="b">
        <f t="shared" si="21"/>
        <v>0</v>
      </c>
      <c r="BP33" s="42"/>
      <c r="BQ33" s="43"/>
      <c r="BR33" s="43"/>
      <c r="BS33" s="54">
        <f t="shared" si="22"/>
        <v>0</v>
      </c>
      <c r="BT33" s="43" t="b">
        <f t="shared" si="23"/>
        <v>0</v>
      </c>
      <c r="BV33" s="42"/>
      <c r="BW33" s="43"/>
      <c r="BX33" s="43"/>
      <c r="BY33" s="54">
        <f t="shared" si="24"/>
        <v>0</v>
      </c>
      <c r="BZ33" s="43" t="b">
        <f t="shared" si="25"/>
        <v>0</v>
      </c>
      <c r="CB33" s="42"/>
      <c r="CC33" s="43"/>
      <c r="CD33" s="43"/>
      <c r="CE33" s="54">
        <f t="shared" si="26"/>
        <v>0</v>
      </c>
      <c r="CF33" s="43" t="b">
        <f t="shared" si="27"/>
        <v>0</v>
      </c>
      <c r="CH33" s="42"/>
      <c r="CI33" s="43"/>
      <c r="CJ33" s="43"/>
      <c r="CK33" s="54">
        <f t="shared" si="28"/>
        <v>0</v>
      </c>
      <c r="CL33" s="43" t="b">
        <f t="shared" si="29"/>
        <v>0</v>
      </c>
      <c r="CN33" s="75"/>
      <c r="CO33" s="212"/>
      <c r="CP33" s="212"/>
      <c r="CQ33" s="54">
        <f t="shared" si="30"/>
        <v>0</v>
      </c>
      <c r="CR33" s="43" t="b">
        <f t="shared" si="31"/>
        <v>0</v>
      </c>
      <c r="CT33" s="42"/>
      <c r="CU33" s="43"/>
      <c r="CV33" s="43"/>
      <c r="CW33" s="54">
        <f t="shared" si="32"/>
        <v>0</v>
      </c>
      <c r="CX33" s="43" t="b">
        <f t="shared" si="33"/>
        <v>0</v>
      </c>
      <c r="CZ33" s="42"/>
      <c r="DA33" s="43"/>
      <c r="DB33" s="43"/>
      <c r="DC33" s="54">
        <f t="shared" si="34"/>
        <v>0</v>
      </c>
      <c r="DD33" s="43" t="b">
        <f t="shared" si="35"/>
        <v>0</v>
      </c>
      <c r="DF33" s="42"/>
      <c r="DG33" s="43"/>
      <c r="DH33" s="43"/>
      <c r="DI33" s="54">
        <f t="shared" si="36"/>
        <v>0</v>
      </c>
      <c r="DJ33" s="43" t="b">
        <f t="shared" si="37"/>
        <v>0</v>
      </c>
      <c r="DL33" s="42"/>
      <c r="DM33" s="43"/>
      <c r="DN33" s="43"/>
      <c r="DO33" s="54">
        <f t="shared" si="38"/>
        <v>0</v>
      </c>
      <c r="DP33" s="43" t="b">
        <f t="shared" si="39"/>
        <v>0</v>
      </c>
      <c r="DR33" s="42"/>
      <c r="DS33" s="43"/>
      <c r="DT33" s="43"/>
      <c r="DU33" s="54">
        <f t="shared" si="40"/>
        <v>0</v>
      </c>
      <c r="DV33" s="43" t="b">
        <f t="shared" si="41"/>
        <v>0</v>
      </c>
      <c r="DX33" s="42"/>
      <c r="DY33" s="43"/>
      <c r="DZ33" s="43"/>
      <c r="EA33" s="54">
        <f t="shared" si="42"/>
        <v>0</v>
      </c>
      <c r="EB33" s="43" t="b">
        <f t="shared" si="43"/>
        <v>0</v>
      </c>
      <c r="ED33" s="42"/>
      <c r="EE33" s="43"/>
      <c r="EF33" s="43"/>
      <c r="EG33" s="54">
        <f t="shared" si="44"/>
        <v>0</v>
      </c>
      <c r="EH33" s="43" t="b">
        <f t="shared" si="45"/>
        <v>0</v>
      </c>
      <c r="EJ33" s="42"/>
      <c r="EK33" s="43"/>
      <c r="EL33" s="43"/>
      <c r="EM33" s="54">
        <f t="shared" si="46"/>
        <v>0</v>
      </c>
      <c r="EN33" s="43" t="b">
        <f t="shared" si="47"/>
        <v>0</v>
      </c>
      <c r="EP33" s="42"/>
      <c r="EQ33" s="43"/>
      <c r="ER33" s="43"/>
      <c r="ES33" s="54">
        <f t="shared" si="48"/>
        <v>0</v>
      </c>
      <c r="ET33" s="43" t="b">
        <f t="shared" si="49"/>
        <v>0</v>
      </c>
      <c r="EV33" s="42"/>
      <c r="EW33" s="43"/>
      <c r="EX33" s="43"/>
      <c r="EY33" s="54">
        <f t="shared" si="50"/>
        <v>0</v>
      </c>
      <c r="EZ33" s="43" t="b">
        <f t="shared" si="51"/>
        <v>0</v>
      </c>
      <c r="FB33" s="42"/>
      <c r="FC33" s="43"/>
      <c r="FD33" s="43"/>
      <c r="FE33" s="54">
        <f t="shared" si="52"/>
        <v>0</v>
      </c>
      <c r="FF33" s="43" t="b">
        <f t="shared" si="53"/>
        <v>0</v>
      </c>
      <c r="FH33" s="42"/>
      <c r="FI33" s="43"/>
      <c r="FJ33" s="43"/>
      <c r="FK33" s="54">
        <f t="shared" si="54"/>
        <v>0</v>
      </c>
      <c r="FL33" s="43" t="b">
        <f t="shared" si="55"/>
        <v>0</v>
      </c>
      <c r="FN33" s="75"/>
      <c r="FO33" s="148"/>
      <c r="FP33" s="148"/>
      <c r="FQ33" s="54">
        <f t="shared" si="56"/>
        <v>0</v>
      </c>
      <c r="FR33" s="43" t="b">
        <f t="shared" si="57"/>
        <v>0</v>
      </c>
      <c r="FT33" s="42"/>
      <c r="FU33" s="142"/>
      <c r="FV33" s="142"/>
      <c r="FW33" s="54">
        <f t="shared" si="58"/>
        <v>0</v>
      </c>
      <c r="FX33" s="43" t="b">
        <f t="shared" si="59"/>
        <v>0</v>
      </c>
      <c r="FZ33" s="42"/>
      <c r="GA33" s="43"/>
      <c r="GB33" s="43"/>
      <c r="GC33" s="54">
        <f t="shared" si="60"/>
        <v>0</v>
      </c>
      <c r="GD33" s="43" t="b">
        <f t="shared" si="61"/>
        <v>0</v>
      </c>
      <c r="GF33" s="42"/>
      <c r="GG33" s="43"/>
      <c r="GH33" s="43"/>
      <c r="GI33" s="54">
        <f t="shared" si="62"/>
        <v>0</v>
      </c>
      <c r="GJ33" s="43" t="b">
        <f t="shared" si="63"/>
        <v>0</v>
      </c>
      <c r="GL33" s="42"/>
      <c r="GM33" s="43"/>
      <c r="GN33" s="43"/>
      <c r="GO33" s="54">
        <f t="shared" si="64"/>
        <v>0</v>
      </c>
      <c r="GP33" s="43" t="b">
        <f t="shared" si="65"/>
        <v>0</v>
      </c>
      <c r="GR33" s="42"/>
      <c r="GS33" s="43"/>
      <c r="GT33" s="43"/>
      <c r="GU33" s="54">
        <f t="shared" si="66"/>
        <v>0</v>
      </c>
      <c r="GV33" s="43" t="b">
        <f t="shared" si="67"/>
        <v>0</v>
      </c>
      <c r="GX33" s="42"/>
      <c r="GY33" s="43"/>
      <c r="GZ33" s="43"/>
      <c r="HA33" s="54">
        <f t="shared" si="68"/>
        <v>0</v>
      </c>
      <c r="HB33" s="43" t="b">
        <f t="shared" si="69"/>
        <v>0</v>
      </c>
      <c r="HD33" s="42"/>
      <c r="HE33" s="43"/>
      <c r="HF33" s="43"/>
      <c r="HG33" s="54">
        <f t="shared" si="70"/>
        <v>0</v>
      </c>
      <c r="HH33" s="43" t="b">
        <f t="shared" si="71"/>
        <v>0</v>
      </c>
      <c r="HJ33" s="42"/>
      <c r="HK33" s="43"/>
      <c r="HL33" s="43"/>
      <c r="HM33" s="54">
        <f t="shared" si="72"/>
        <v>0</v>
      </c>
      <c r="HN33" s="43" t="b">
        <f t="shared" si="73"/>
        <v>0</v>
      </c>
      <c r="HP33" s="42"/>
      <c r="HQ33" s="43"/>
      <c r="HR33" s="43"/>
      <c r="HS33" s="54">
        <f t="shared" si="74"/>
        <v>0</v>
      </c>
      <c r="HT33" s="43" t="b">
        <f t="shared" si="75"/>
        <v>0</v>
      </c>
      <c r="HV33" s="42"/>
      <c r="HW33" s="43"/>
      <c r="HX33" s="43"/>
      <c r="HY33" s="54">
        <f t="shared" si="76"/>
        <v>0</v>
      </c>
      <c r="HZ33" s="43" t="b">
        <f t="shared" si="77"/>
        <v>0</v>
      </c>
      <c r="IB33" s="42"/>
      <c r="IC33" s="43"/>
      <c r="ID33" s="43"/>
      <c r="IE33" s="54">
        <f t="shared" si="78"/>
        <v>0</v>
      </c>
      <c r="IF33" s="43" t="b">
        <f t="shared" si="79"/>
        <v>0</v>
      </c>
    </row>
    <row r="34" spans="2:240" x14ac:dyDescent="0.25">
      <c r="B34" s="42"/>
      <c r="C34" s="43"/>
      <c r="D34" s="43"/>
      <c r="E34" s="54">
        <f t="shared" si="0"/>
        <v>0</v>
      </c>
      <c r="F34" s="43" t="b">
        <f t="shared" si="1"/>
        <v>0</v>
      </c>
      <c r="H34" s="42"/>
      <c r="I34" s="43"/>
      <c r="J34" s="43"/>
      <c r="K34" s="54">
        <f t="shared" si="2"/>
        <v>0</v>
      </c>
      <c r="L34" s="43" t="b">
        <f t="shared" si="3"/>
        <v>0</v>
      </c>
      <c r="N34" s="42"/>
      <c r="O34" s="43"/>
      <c r="P34" s="43"/>
      <c r="Q34" s="54">
        <f t="shared" si="4"/>
        <v>0</v>
      </c>
      <c r="R34" s="43" t="b">
        <f t="shared" si="5"/>
        <v>0</v>
      </c>
      <c r="T34" s="42"/>
      <c r="U34" s="43"/>
      <c r="V34" s="43"/>
      <c r="W34" s="54">
        <f t="shared" si="6"/>
        <v>0</v>
      </c>
      <c r="X34" s="43" t="b">
        <f t="shared" si="7"/>
        <v>0</v>
      </c>
      <c r="Z34" s="42"/>
      <c r="AA34" s="43"/>
      <c r="AB34" s="43"/>
      <c r="AC34" s="54">
        <f t="shared" si="8"/>
        <v>0</v>
      </c>
      <c r="AD34" s="43" t="b">
        <f t="shared" si="9"/>
        <v>0</v>
      </c>
      <c r="AF34" s="42"/>
      <c r="AG34" s="43"/>
      <c r="AH34" s="43"/>
      <c r="AI34" s="54">
        <f t="shared" si="10"/>
        <v>0</v>
      </c>
      <c r="AJ34" s="43" t="b">
        <f t="shared" si="11"/>
        <v>0</v>
      </c>
      <c r="AL34" s="42"/>
      <c r="AM34" s="43"/>
      <c r="AN34" s="43"/>
      <c r="AO34" s="54">
        <f t="shared" si="12"/>
        <v>0</v>
      </c>
      <c r="AP34" s="43" t="b">
        <f t="shared" si="13"/>
        <v>0</v>
      </c>
      <c r="AR34" s="42"/>
      <c r="AS34" s="43"/>
      <c r="AT34" s="43"/>
      <c r="AU34" s="54">
        <f t="shared" si="14"/>
        <v>0</v>
      </c>
      <c r="AV34" s="43" t="b">
        <f t="shared" si="15"/>
        <v>0</v>
      </c>
      <c r="AX34" s="42"/>
      <c r="AY34" s="43"/>
      <c r="AZ34" s="43"/>
      <c r="BA34" s="54">
        <f t="shared" si="16"/>
        <v>0</v>
      </c>
      <c r="BB34" s="43" t="b">
        <f t="shared" si="17"/>
        <v>0</v>
      </c>
      <c r="BD34" s="42"/>
      <c r="BE34" s="43"/>
      <c r="BF34" s="43"/>
      <c r="BG34" s="54">
        <f t="shared" si="18"/>
        <v>0</v>
      </c>
      <c r="BH34" s="43" t="b">
        <f t="shared" si="19"/>
        <v>0</v>
      </c>
      <c r="BJ34" s="42"/>
      <c r="BK34" s="43"/>
      <c r="BL34" s="43"/>
      <c r="BM34" s="54">
        <f t="shared" si="20"/>
        <v>0</v>
      </c>
      <c r="BN34" s="43" t="b">
        <f t="shared" si="21"/>
        <v>0</v>
      </c>
      <c r="BP34" s="42"/>
      <c r="BQ34" s="43"/>
      <c r="BR34" s="43"/>
      <c r="BS34" s="54">
        <f t="shared" si="22"/>
        <v>0</v>
      </c>
      <c r="BT34" s="43" t="b">
        <f t="shared" si="23"/>
        <v>0</v>
      </c>
      <c r="BV34" s="42"/>
      <c r="BW34" s="43"/>
      <c r="BX34" s="43"/>
      <c r="BY34" s="54">
        <f t="shared" si="24"/>
        <v>0</v>
      </c>
      <c r="BZ34" s="43" t="b">
        <f t="shared" si="25"/>
        <v>0</v>
      </c>
      <c r="CB34" s="42"/>
      <c r="CC34" s="43"/>
      <c r="CD34" s="43"/>
      <c r="CE34" s="54">
        <f t="shared" si="26"/>
        <v>0</v>
      </c>
      <c r="CF34" s="43" t="b">
        <f t="shared" si="27"/>
        <v>0</v>
      </c>
      <c r="CH34" s="42"/>
      <c r="CI34" s="43"/>
      <c r="CJ34" s="43"/>
      <c r="CK34" s="54">
        <f t="shared" si="28"/>
        <v>0</v>
      </c>
      <c r="CL34" s="43" t="b">
        <f t="shared" si="29"/>
        <v>0</v>
      </c>
      <c r="CN34" s="75"/>
      <c r="CO34" s="212"/>
      <c r="CP34" s="212"/>
      <c r="CQ34" s="54">
        <f t="shared" si="30"/>
        <v>0</v>
      </c>
      <c r="CR34" s="43" t="b">
        <f t="shared" si="31"/>
        <v>0</v>
      </c>
      <c r="CT34" s="42"/>
      <c r="CU34" s="43"/>
      <c r="CV34" s="43"/>
      <c r="CW34" s="54">
        <f t="shared" si="32"/>
        <v>0</v>
      </c>
      <c r="CX34" s="43" t="b">
        <f t="shared" si="33"/>
        <v>0</v>
      </c>
      <c r="CZ34" s="42"/>
      <c r="DA34" s="43"/>
      <c r="DB34" s="43"/>
      <c r="DC34" s="54">
        <f t="shared" si="34"/>
        <v>0</v>
      </c>
      <c r="DD34" s="43" t="b">
        <f t="shared" si="35"/>
        <v>0</v>
      </c>
      <c r="DF34" s="42"/>
      <c r="DG34" s="43"/>
      <c r="DH34" s="43"/>
      <c r="DI34" s="54">
        <f t="shared" si="36"/>
        <v>0</v>
      </c>
      <c r="DJ34" s="43" t="b">
        <f t="shared" si="37"/>
        <v>0</v>
      </c>
      <c r="DL34" s="42"/>
      <c r="DM34" s="43"/>
      <c r="DN34" s="43"/>
      <c r="DO34" s="54">
        <f t="shared" si="38"/>
        <v>0</v>
      </c>
      <c r="DP34" s="43" t="b">
        <f t="shared" si="39"/>
        <v>0</v>
      </c>
      <c r="DR34" s="42"/>
      <c r="DS34" s="43"/>
      <c r="DT34" s="43"/>
      <c r="DU34" s="54">
        <f t="shared" si="40"/>
        <v>0</v>
      </c>
      <c r="DV34" s="43" t="b">
        <f t="shared" si="41"/>
        <v>0</v>
      </c>
      <c r="DX34" s="42"/>
      <c r="DY34" s="43"/>
      <c r="DZ34" s="43"/>
      <c r="EA34" s="54">
        <f t="shared" si="42"/>
        <v>0</v>
      </c>
      <c r="EB34" s="43" t="b">
        <f t="shared" si="43"/>
        <v>0</v>
      </c>
      <c r="ED34" s="42"/>
      <c r="EE34" s="43"/>
      <c r="EF34" s="43"/>
      <c r="EG34" s="54">
        <f t="shared" si="44"/>
        <v>0</v>
      </c>
      <c r="EH34" s="43" t="b">
        <f t="shared" si="45"/>
        <v>0</v>
      </c>
      <c r="EJ34" s="42"/>
      <c r="EK34" s="43"/>
      <c r="EL34" s="43"/>
      <c r="EM34" s="54">
        <f t="shared" si="46"/>
        <v>0</v>
      </c>
      <c r="EN34" s="43" t="b">
        <f t="shared" si="47"/>
        <v>0</v>
      </c>
      <c r="EP34" s="42"/>
      <c r="EQ34" s="43"/>
      <c r="ER34" s="43"/>
      <c r="ES34" s="54">
        <f t="shared" si="48"/>
        <v>0</v>
      </c>
      <c r="ET34" s="43" t="b">
        <f t="shared" si="49"/>
        <v>0</v>
      </c>
      <c r="EV34" s="42"/>
      <c r="EW34" s="43"/>
      <c r="EX34" s="43"/>
      <c r="EY34" s="54">
        <f t="shared" si="50"/>
        <v>0</v>
      </c>
      <c r="EZ34" s="43" t="b">
        <f t="shared" si="51"/>
        <v>0</v>
      </c>
      <c r="FB34" s="42"/>
      <c r="FC34" s="43"/>
      <c r="FD34" s="43"/>
      <c r="FE34" s="54">
        <f t="shared" si="52"/>
        <v>0</v>
      </c>
      <c r="FF34" s="43" t="b">
        <f t="shared" si="53"/>
        <v>0</v>
      </c>
      <c r="FH34" s="42"/>
      <c r="FI34" s="43"/>
      <c r="FJ34" s="43"/>
      <c r="FK34" s="54">
        <f t="shared" si="54"/>
        <v>0</v>
      </c>
      <c r="FL34" s="43" t="b">
        <f t="shared" si="55"/>
        <v>0</v>
      </c>
      <c r="FN34" s="75"/>
      <c r="FO34" s="148"/>
      <c r="FP34" s="148"/>
      <c r="FQ34" s="54">
        <f t="shared" si="56"/>
        <v>0</v>
      </c>
      <c r="FR34" s="43" t="b">
        <f t="shared" si="57"/>
        <v>0</v>
      </c>
      <c r="FT34" s="42"/>
      <c r="FU34" s="142"/>
      <c r="FV34" s="143"/>
      <c r="FW34" s="54">
        <f t="shared" si="58"/>
        <v>0</v>
      </c>
      <c r="FX34" s="43" t="b">
        <f t="shared" si="59"/>
        <v>0</v>
      </c>
      <c r="FZ34" s="42"/>
      <c r="GA34" s="43"/>
      <c r="GB34" s="43"/>
      <c r="GC34" s="54">
        <f t="shared" si="60"/>
        <v>0</v>
      </c>
      <c r="GD34" s="43" t="b">
        <f t="shared" si="61"/>
        <v>0</v>
      </c>
      <c r="GF34" s="42"/>
      <c r="GG34" s="43"/>
      <c r="GH34" s="43"/>
      <c r="GI34" s="54">
        <f t="shared" si="62"/>
        <v>0</v>
      </c>
      <c r="GJ34" s="43" t="b">
        <f t="shared" si="63"/>
        <v>0</v>
      </c>
      <c r="GL34" s="42"/>
      <c r="GM34" s="43"/>
      <c r="GN34" s="43"/>
      <c r="GO34" s="54">
        <f t="shared" si="64"/>
        <v>0</v>
      </c>
      <c r="GP34" s="43" t="b">
        <f t="shared" si="65"/>
        <v>0</v>
      </c>
      <c r="GR34" s="42"/>
      <c r="GS34" s="43"/>
      <c r="GT34" s="43"/>
      <c r="GU34" s="54">
        <f t="shared" si="66"/>
        <v>0</v>
      </c>
      <c r="GV34" s="43" t="b">
        <f t="shared" si="67"/>
        <v>0</v>
      </c>
      <c r="GX34" s="42"/>
      <c r="GY34" s="43"/>
      <c r="GZ34" s="43"/>
      <c r="HA34" s="54">
        <f t="shared" si="68"/>
        <v>0</v>
      </c>
      <c r="HB34" s="43" t="b">
        <f t="shared" si="69"/>
        <v>0</v>
      </c>
      <c r="HD34" s="42"/>
      <c r="HE34" s="43"/>
      <c r="HF34" s="43"/>
      <c r="HG34" s="54">
        <f t="shared" si="70"/>
        <v>0</v>
      </c>
      <c r="HH34" s="43" t="b">
        <f t="shared" si="71"/>
        <v>0</v>
      </c>
      <c r="HJ34" s="42"/>
      <c r="HK34" s="43"/>
      <c r="HL34" s="43"/>
      <c r="HM34" s="54">
        <f t="shared" si="72"/>
        <v>0</v>
      </c>
      <c r="HN34" s="43" t="b">
        <f t="shared" si="73"/>
        <v>0</v>
      </c>
      <c r="HP34" s="42"/>
      <c r="HQ34" s="43"/>
      <c r="HR34" s="43"/>
      <c r="HS34" s="54">
        <f t="shared" si="74"/>
        <v>0</v>
      </c>
      <c r="HT34" s="43" t="b">
        <f t="shared" si="75"/>
        <v>0</v>
      </c>
      <c r="HV34" s="42"/>
      <c r="HW34" s="43"/>
      <c r="HX34" s="43"/>
      <c r="HY34" s="54">
        <f t="shared" si="76"/>
        <v>0</v>
      </c>
      <c r="HZ34" s="43" t="b">
        <f t="shared" si="77"/>
        <v>0</v>
      </c>
      <c r="IB34" s="42"/>
      <c r="IC34" s="43"/>
      <c r="ID34" s="43"/>
      <c r="IE34" s="54">
        <f t="shared" si="78"/>
        <v>0</v>
      </c>
      <c r="IF34" s="43" t="b">
        <f t="shared" si="79"/>
        <v>0</v>
      </c>
    </row>
    <row r="35" spans="2:240" x14ac:dyDescent="0.25">
      <c r="B35" s="42"/>
      <c r="C35" s="43"/>
      <c r="D35" s="43"/>
      <c r="E35" s="54">
        <f t="shared" si="0"/>
        <v>0</v>
      </c>
      <c r="F35" s="43" t="b">
        <f t="shared" si="1"/>
        <v>0</v>
      </c>
      <c r="H35" s="42"/>
      <c r="I35" s="43"/>
      <c r="J35" s="43"/>
      <c r="K35" s="54">
        <f t="shared" si="2"/>
        <v>0</v>
      </c>
      <c r="L35" s="43" t="b">
        <f t="shared" si="3"/>
        <v>0</v>
      </c>
      <c r="N35" s="42"/>
      <c r="O35" s="43"/>
      <c r="P35" s="43"/>
      <c r="Q35" s="54">
        <f t="shared" si="4"/>
        <v>0</v>
      </c>
      <c r="R35" s="43" t="b">
        <f t="shared" si="5"/>
        <v>0</v>
      </c>
      <c r="T35" s="42"/>
      <c r="U35" s="43"/>
      <c r="V35" s="43"/>
      <c r="W35" s="54">
        <f t="shared" si="6"/>
        <v>0</v>
      </c>
      <c r="X35" s="43" t="b">
        <f t="shared" si="7"/>
        <v>0</v>
      </c>
      <c r="Z35" s="42"/>
      <c r="AA35" s="43"/>
      <c r="AB35" s="43"/>
      <c r="AC35" s="54">
        <f t="shared" si="8"/>
        <v>0</v>
      </c>
      <c r="AD35" s="43" t="b">
        <f t="shared" si="9"/>
        <v>0</v>
      </c>
      <c r="AF35" s="42"/>
      <c r="AG35" s="43"/>
      <c r="AH35" s="43"/>
      <c r="AI35" s="54">
        <f t="shared" si="10"/>
        <v>0</v>
      </c>
      <c r="AJ35" s="43" t="b">
        <f t="shared" si="11"/>
        <v>0</v>
      </c>
      <c r="AL35" s="42"/>
      <c r="AM35" s="43"/>
      <c r="AN35" s="43"/>
      <c r="AO35" s="54">
        <f t="shared" si="12"/>
        <v>0</v>
      </c>
      <c r="AP35" s="43" t="b">
        <f t="shared" si="13"/>
        <v>0</v>
      </c>
      <c r="AR35" s="42"/>
      <c r="AS35" s="43"/>
      <c r="AT35" s="43"/>
      <c r="AU35" s="54">
        <f t="shared" si="14"/>
        <v>0</v>
      </c>
      <c r="AV35" s="43" t="b">
        <f t="shared" si="15"/>
        <v>0</v>
      </c>
      <c r="AX35" s="42"/>
      <c r="AY35" s="43"/>
      <c r="AZ35" s="43"/>
      <c r="BA35" s="54">
        <f t="shared" si="16"/>
        <v>0</v>
      </c>
      <c r="BB35" s="43" t="b">
        <f t="shared" si="17"/>
        <v>0</v>
      </c>
      <c r="BD35" s="42"/>
      <c r="BE35" s="43"/>
      <c r="BF35" s="43"/>
      <c r="BG35" s="54">
        <f t="shared" si="18"/>
        <v>0</v>
      </c>
      <c r="BH35" s="43" t="b">
        <f t="shared" si="19"/>
        <v>0</v>
      </c>
      <c r="BJ35" s="42"/>
      <c r="BK35" s="43"/>
      <c r="BL35" s="43"/>
      <c r="BM35" s="54">
        <f t="shared" si="20"/>
        <v>0</v>
      </c>
      <c r="BN35" s="43" t="b">
        <f t="shared" si="21"/>
        <v>0</v>
      </c>
      <c r="BP35" s="42"/>
      <c r="BQ35" s="43"/>
      <c r="BR35" s="43"/>
      <c r="BS35" s="54">
        <f t="shared" si="22"/>
        <v>0</v>
      </c>
      <c r="BT35" s="43" t="b">
        <f t="shared" si="23"/>
        <v>0</v>
      </c>
      <c r="BV35" s="42"/>
      <c r="BW35" s="43"/>
      <c r="BX35" s="43"/>
      <c r="BY35" s="54">
        <f t="shared" si="24"/>
        <v>0</v>
      </c>
      <c r="BZ35" s="43" t="b">
        <f t="shared" si="25"/>
        <v>0</v>
      </c>
      <c r="CB35" s="42"/>
      <c r="CC35" s="43"/>
      <c r="CD35" s="43"/>
      <c r="CE35" s="54">
        <f t="shared" si="26"/>
        <v>0</v>
      </c>
      <c r="CF35" s="43" t="b">
        <f t="shared" si="27"/>
        <v>0</v>
      </c>
      <c r="CH35" s="42"/>
      <c r="CI35" s="43"/>
      <c r="CJ35" s="43"/>
      <c r="CK35" s="54">
        <f t="shared" si="28"/>
        <v>0</v>
      </c>
      <c r="CL35" s="43" t="b">
        <f t="shared" si="29"/>
        <v>0</v>
      </c>
      <c r="CN35" s="75"/>
      <c r="CO35" s="212"/>
      <c r="CP35" s="212"/>
      <c r="CQ35" s="54">
        <f t="shared" si="30"/>
        <v>0</v>
      </c>
      <c r="CR35" s="43" t="b">
        <f t="shared" si="31"/>
        <v>0</v>
      </c>
      <c r="CT35" s="42"/>
      <c r="CU35" s="43"/>
      <c r="CV35" s="43"/>
      <c r="CW35" s="54">
        <f t="shared" si="32"/>
        <v>0</v>
      </c>
      <c r="CX35" s="43" t="b">
        <f t="shared" si="33"/>
        <v>0</v>
      </c>
      <c r="CZ35" s="42"/>
      <c r="DA35" s="43"/>
      <c r="DB35" s="43"/>
      <c r="DC35" s="54">
        <f t="shared" si="34"/>
        <v>0</v>
      </c>
      <c r="DD35" s="43" t="b">
        <f t="shared" si="35"/>
        <v>0</v>
      </c>
      <c r="DF35" s="42"/>
      <c r="DG35" s="43"/>
      <c r="DH35" s="43"/>
      <c r="DI35" s="54">
        <f t="shared" si="36"/>
        <v>0</v>
      </c>
      <c r="DJ35" s="43" t="b">
        <f t="shared" si="37"/>
        <v>0</v>
      </c>
      <c r="DL35" s="42"/>
      <c r="DM35" s="43"/>
      <c r="DN35" s="43"/>
      <c r="DO35" s="54">
        <f t="shared" si="38"/>
        <v>0</v>
      </c>
      <c r="DP35" s="43" t="b">
        <f t="shared" si="39"/>
        <v>0</v>
      </c>
      <c r="DR35" s="42"/>
      <c r="DS35" s="43"/>
      <c r="DT35" s="43"/>
      <c r="DU35" s="54">
        <f t="shared" si="40"/>
        <v>0</v>
      </c>
      <c r="DV35" s="43" t="b">
        <f t="shared" si="41"/>
        <v>0</v>
      </c>
      <c r="DX35" s="42"/>
      <c r="DY35" s="43"/>
      <c r="DZ35" s="43"/>
      <c r="EA35" s="54">
        <f t="shared" si="42"/>
        <v>0</v>
      </c>
      <c r="EB35" s="43" t="b">
        <f t="shared" si="43"/>
        <v>0</v>
      </c>
      <c r="ED35" s="42"/>
      <c r="EE35" s="43"/>
      <c r="EF35" s="43"/>
      <c r="EG35" s="54">
        <f t="shared" si="44"/>
        <v>0</v>
      </c>
      <c r="EH35" s="43" t="b">
        <f t="shared" si="45"/>
        <v>0</v>
      </c>
      <c r="EJ35" s="42"/>
      <c r="EK35" s="43"/>
      <c r="EL35" s="43"/>
      <c r="EM35" s="54">
        <f t="shared" si="46"/>
        <v>0</v>
      </c>
      <c r="EN35" s="43" t="b">
        <f t="shared" si="47"/>
        <v>0</v>
      </c>
      <c r="EP35" s="42"/>
      <c r="EQ35" s="43"/>
      <c r="ER35" s="43"/>
      <c r="ES35" s="54">
        <f t="shared" si="48"/>
        <v>0</v>
      </c>
      <c r="ET35" s="43" t="b">
        <f t="shared" si="49"/>
        <v>0</v>
      </c>
      <c r="EV35" s="42"/>
      <c r="EW35" s="43"/>
      <c r="EX35" s="43"/>
      <c r="EY35" s="54">
        <f t="shared" si="50"/>
        <v>0</v>
      </c>
      <c r="EZ35" s="43" t="b">
        <f t="shared" si="51"/>
        <v>0</v>
      </c>
      <c r="FB35" s="42"/>
      <c r="FC35" s="43"/>
      <c r="FD35" s="43"/>
      <c r="FE35" s="54">
        <f t="shared" si="52"/>
        <v>0</v>
      </c>
      <c r="FF35" s="43" t="b">
        <f t="shared" si="53"/>
        <v>0</v>
      </c>
      <c r="FH35" s="42"/>
      <c r="FI35" s="43"/>
      <c r="FJ35" s="43"/>
      <c r="FK35" s="54">
        <f t="shared" si="54"/>
        <v>0</v>
      </c>
      <c r="FL35" s="43" t="b">
        <f t="shared" si="55"/>
        <v>0</v>
      </c>
      <c r="FN35" s="75"/>
      <c r="FO35" s="148"/>
      <c r="FP35" s="148"/>
      <c r="FQ35" s="54">
        <f t="shared" si="56"/>
        <v>0</v>
      </c>
      <c r="FR35" s="43" t="b">
        <f t="shared" si="57"/>
        <v>0</v>
      </c>
      <c r="FT35" s="42"/>
      <c r="FU35" s="142"/>
      <c r="FV35" s="143"/>
      <c r="FW35" s="54">
        <f t="shared" si="58"/>
        <v>0</v>
      </c>
      <c r="FX35" s="43" t="b">
        <f t="shared" si="59"/>
        <v>0</v>
      </c>
      <c r="FZ35" s="42"/>
      <c r="GA35" s="43"/>
      <c r="GB35" s="43"/>
      <c r="GC35" s="54">
        <f t="shared" si="60"/>
        <v>0</v>
      </c>
      <c r="GD35" s="43" t="b">
        <f t="shared" si="61"/>
        <v>0</v>
      </c>
      <c r="GF35" s="42"/>
      <c r="GG35" s="43"/>
      <c r="GH35" s="43"/>
      <c r="GI35" s="54">
        <f t="shared" si="62"/>
        <v>0</v>
      </c>
      <c r="GJ35" s="43" t="b">
        <f t="shared" si="63"/>
        <v>0</v>
      </c>
      <c r="GL35" s="42"/>
      <c r="GM35" s="43"/>
      <c r="GN35" s="43"/>
      <c r="GO35" s="54">
        <f t="shared" si="64"/>
        <v>0</v>
      </c>
      <c r="GP35" s="43" t="b">
        <f t="shared" si="65"/>
        <v>0</v>
      </c>
      <c r="GR35" s="42"/>
      <c r="GS35" s="43"/>
      <c r="GT35" s="43"/>
      <c r="GU35" s="54">
        <f t="shared" si="66"/>
        <v>0</v>
      </c>
      <c r="GV35" s="43" t="b">
        <f t="shared" si="67"/>
        <v>0</v>
      </c>
      <c r="GX35" s="42"/>
      <c r="GY35" s="43"/>
      <c r="GZ35" s="43"/>
      <c r="HA35" s="54">
        <f t="shared" si="68"/>
        <v>0</v>
      </c>
      <c r="HB35" s="43" t="b">
        <f t="shared" si="69"/>
        <v>0</v>
      </c>
      <c r="HD35" s="42"/>
      <c r="HE35" s="43"/>
      <c r="HF35" s="43"/>
      <c r="HG35" s="54">
        <f t="shared" si="70"/>
        <v>0</v>
      </c>
      <c r="HH35" s="43" t="b">
        <f t="shared" si="71"/>
        <v>0</v>
      </c>
      <c r="HJ35" s="42"/>
      <c r="HK35" s="43"/>
      <c r="HL35" s="43"/>
      <c r="HM35" s="54">
        <f t="shared" si="72"/>
        <v>0</v>
      </c>
      <c r="HN35" s="43" t="b">
        <f t="shared" si="73"/>
        <v>0</v>
      </c>
      <c r="HP35" s="42"/>
      <c r="HQ35" s="43"/>
      <c r="HR35" s="43"/>
      <c r="HS35" s="54">
        <f t="shared" si="74"/>
        <v>0</v>
      </c>
      <c r="HT35" s="43" t="b">
        <f t="shared" si="75"/>
        <v>0</v>
      </c>
      <c r="HV35" s="42"/>
      <c r="HW35" s="43"/>
      <c r="HX35" s="43"/>
      <c r="HY35" s="54">
        <f t="shared" si="76"/>
        <v>0</v>
      </c>
      <c r="HZ35" s="43" t="b">
        <f t="shared" si="77"/>
        <v>0</v>
      </c>
      <c r="IB35" s="42"/>
      <c r="IC35" s="43"/>
      <c r="ID35" s="43"/>
      <c r="IE35" s="54">
        <f t="shared" si="78"/>
        <v>0</v>
      </c>
      <c r="IF35" s="43" t="b">
        <f t="shared" si="79"/>
        <v>0</v>
      </c>
    </row>
    <row r="36" spans="2:240" x14ac:dyDescent="0.25">
      <c r="B36" s="42"/>
      <c r="C36" s="43"/>
      <c r="D36" s="43"/>
      <c r="E36" s="54">
        <f t="shared" si="0"/>
        <v>0</v>
      </c>
      <c r="F36" s="43" t="b">
        <f t="shared" si="1"/>
        <v>0</v>
      </c>
      <c r="H36" s="42"/>
      <c r="I36" s="43"/>
      <c r="J36" s="43"/>
      <c r="K36" s="54">
        <f t="shared" si="2"/>
        <v>0</v>
      </c>
      <c r="L36" s="43" t="b">
        <f t="shared" si="3"/>
        <v>0</v>
      </c>
      <c r="N36" s="42"/>
      <c r="O36" s="43"/>
      <c r="P36" s="43"/>
      <c r="Q36" s="54">
        <f t="shared" si="4"/>
        <v>0</v>
      </c>
      <c r="R36" s="43" t="b">
        <f t="shared" si="5"/>
        <v>0</v>
      </c>
      <c r="T36" s="42"/>
      <c r="U36" s="43"/>
      <c r="V36" s="43"/>
      <c r="W36" s="54">
        <f t="shared" si="6"/>
        <v>0</v>
      </c>
      <c r="X36" s="43" t="b">
        <f t="shared" si="7"/>
        <v>0</v>
      </c>
      <c r="Z36" s="42"/>
      <c r="AA36" s="43"/>
      <c r="AB36" s="43"/>
      <c r="AC36" s="54">
        <f t="shared" si="8"/>
        <v>0</v>
      </c>
      <c r="AD36" s="43" t="b">
        <f t="shared" si="9"/>
        <v>0</v>
      </c>
      <c r="AF36" s="42"/>
      <c r="AG36" s="43"/>
      <c r="AH36" s="43"/>
      <c r="AI36" s="54">
        <f t="shared" si="10"/>
        <v>0</v>
      </c>
      <c r="AJ36" s="43" t="b">
        <f t="shared" si="11"/>
        <v>0</v>
      </c>
      <c r="AL36" s="42"/>
      <c r="AM36" s="43"/>
      <c r="AN36" s="43"/>
      <c r="AO36" s="54">
        <f t="shared" si="12"/>
        <v>0</v>
      </c>
      <c r="AP36" s="43" t="b">
        <f t="shared" si="13"/>
        <v>0</v>
      </c>
      <c r="AR36" s="42"/>
      <c r="AS36" s="43"/>
      <c r="AT36" s="43"/>
      <c r="AU36" s="54">
        <f t="shared" si="14"/>
        <v>0</v>
      </c>
      <c r="AV36" s="43" t="b">
        <f t="shared" si="15"/>
        <v>0</v>
      </c>
      <c r="AX36" s="42"/>
      <c r="AY36" s="43"/>
      <c r="AZ36" s="43"/>
      <c r="BA36" s="54">
        <f t="shared" si="16"/>
        <v>0</v>
      </c>
      <c r="BB36" s="43" t="b">
        <f t="shared" si="17"/>
        <v>0</v>
      </c>
      <c r="BD36" s="42"/>
      <c r="BE36" s="43"/>
      <c r="BF36" s="43"/>
      <c r="BG36" s="54">
        <f t="shared" si="18"/>
        <v>0</v>
      </c>
      <c r="BH36" s="43" t="b">
        <f t="shared" si="19"/>
        <v>0</v>
      </c>
      <c r="BJ36" s="42"/>
      <c r="BK36" s="43"/>
      <c r="BL36" s="43"/>
      <c r="BM36" s="54">
        <f t="shared" si="20"/>
        <v>0</v>
      </c>
      <c r="BN36" s="43" t="b">
        <f t="shared" si="21"/>
        <v>0</v>
      </c>
      <c r="BP36" s="42"/>
      <c r="BQ36" s="43"/>
      <c r="BR36" s="43"/>
      <c r="BS36" s="54">
        <f t="shared" si="22"/>
        <v>0</v>
      </c>
      <c r="BT36" s="43" t="b">
        <f t="shared" si="23"/>
        <v>0</v>
      </c>
      <c r="BV36" s="42"/>
      <c r="BW36" s="43"/>
      <c r="BX36" s="43"/>
      <c r="BY36" s="54">
        <f t="shared" si="24"/>
        <v>0</v>
      </c>
      <c r="BZ36" s="43" t="b">
        <f t="shared" si="25"/>
        <v>0</v>
      </c>
      <c r="CB36" s="42"/>
      <c r="CC36" s="43"/>
      <c r="CD36" s="43"/>
      <c r="CE36" s="54">
        <f t="shared" si="26"/>
        <v>0</v>
      </c>
      <c r="CF36" s="43" t="b">
        <f t="shared" si="27"/>
        <v>0</v>
      </c>
      <c r="CH36" s="42"/>
      <c r="CI36" s="43"/>
      <c r="CJ36" s="43"/>
      <c r="CK36" s="54">
        <f t="shared" si="28"/>
        <v>0</v>
      </c>
      <c r="CL36" s="43" t="b">
        <f t="shared" si="29"/>
        <v>0</v>
      </c>
      <c r="CN36" s="75"/>
      <c r="CO36" s="212"/>
      <c r="CP36" s="212"/>
      <c r="CQ36" s="54">
        <f t="shared" si="30"/>
        <v>0</v>
      </c>
      <c r="CR36" s="43" t="b">
        <f t="shared" si="31"/>
        <v>0</v>
      </c>
      <c r="CT36" s="42"/>
      <c r="CU36" s="43"/>
      <c r="CV36" s="43"/>
      <c r="CW36" s="54">
        <f t="shared" si="32"/>
        <v>0</v>
      </c>
      <c r="CX36" s="43" t="b">
        <f t="shared" si="33"/>
        <v>0</v>
      </c>
      <c r="CZ36" s="42"/>
      <c r="DA36" s="43"/>
      <c r="DB36" s="43"/>
      <c r="DC36" s="54">
        <f t="shared" si="34"/>
        <v>0</v>
      </c>
      <c r="DD36" s="43" t="b">
        <f t="shared" si="35"/>
        <v>0</v>
      </c>
      <c r="DF36" s="42"/>
      <c r="DG36" s="43"/>
      <c r="DH36" s="43"/>
      <c r="DI36" s="54">
        <f t="shared" si="36"/>
        <v>0</v>
      </c>
      <c r="DJ36" s="43" t="b">
        <f t="shared" si="37"/>
        <v>0</v>
      </c>
      <c r="DL36" s="42"/>
      <c r="DM36" s="43"/>
      <c r="DN36" s="43"/>
      <c r="DO36" s="54">
        <f t="shared" si="38"/>
        <v>0</v>
      </c>
      <c r="DP36" s="43" t="b">
        <f t="shared" si="39"/>
        <v>0</v>
      </c>
      <c r="DR36" s="42"/>
      <c r="DS36" s="43"/>
      <c r="DT36" s="43"/>
      <c r="DU36" s="54">
        <f t="shared" si="40"/>
        <v>0</v>
      </c>
      <c r="DV36" s="43" t="b">
        <f t="shared" si="41"/>
        <v>0</v>
      </c>
      <c r="DX36" s="42"/>
      <c r="DY36" s="43"/>
      <c r="DZ36" s="43"/>
      <c r="EA36" s="54">
        <f t="shared" si="42"/>
        <v>0</v>
      </c>
      <c r="EB36" s="43" t="b">
        <f t="shared" si="43"/>
        <v>0</v>
      </c>
      <c r="ED36" s="42"/>
      <c r="EE36" s="43"/>
      <c r="EF36" s="43"/>
      <c r="EG36" s="54">
        <f t="shared" si="44"/>
        <v>0</v>
      </c>
      <c r="EH36" s="43" t="b">
        <f t="shared" si="45"/>
        <v>0</v>
      </c>
      <c r="EJ36" s="42"/>
      <c r="EK36" s="43"/>
      <c r="EL36" s="43"/>
      <c r="EM36" s="54">
        <f t="shared" si="46"/>
        <v>0</v>
      </c>
      <c r="EN36" s="43" t="b">
        <f t="shared" si="47"/>
        <v>0</v>
      </c>
      <c r="EP36" s="42"/>
      <c r="EQ36" s="43"/>
      <c r="ER36" s="43"/>
      <c r="ES36" s="54">
        <f t="shared" si="48"/>
        <v>0</v>
      </c>
      <c r="ET36" s="43" t="b">
        <f t="shared" si="49"/>
        <v>0</v>
      </c>
      <c r="EV36" s="42"/>
      <c r="EW36" s="43"/>
      <c r="EX36" s="43"/>
      <c r="EY36" s="54">
        <f t="shared" si="50"/>
        <v>0</v>
      </c>
      <c r="EZ36" s="43" t="b">
        <f t="shared" si="51"/>
        <v>0</v>
      </c>
      <c r="FB36" s="42"/>
      <c r="FC36" s="43"/>
      <c r="FD36" s="43"/>
      <c r="FE36" s="54">
        <f t="shared" si="52"/>
        <v>0</v>
      </c>
      <c r="FF36" s="43" t="b">
        <f t="shared" si="53"/>
        <v>0</v>
      </c>
      <c r="FH36" s="42"/>
      <c r="FI36" s="43"/>
      <c r="FJ36" s="43"/>
      <c r="FK36" s="54">
        <f t="shared" si="54"/>
        <v>0</v>
      </c>
      <c r="FL36" s="43" t="b">
        <f t="shared" si="55"/>
        <v>0</v>
      </c>
      <c r="FN36" s="75"/>
      <c r="FO36" s="148"/>
      <c r="FP36" s="148"/>
      <c r="FQ36" s="54">
        <f t="shared" si="56"/>
        <v>0</v>
      </c>
      <c r="FR36" s="43" t="b">
        <f t="shared" si="57"/>
        <v>0</v>
      </c>
      <c r="FT36" s="42"/>
      <c r="FU36" s="142"/>
      <c r="FV36" s="143"/>
      <c r="FW36" s="54">
        <f t="shared" si="58"/>
        <v>0</v>
      </c>
      <c r="FX36" s="43" t="b">
        <f t="shared" si="59"/>
        <v>0</v>
      </c>
      <c r="FZ36" s="42"/>
      <c r="GA36" s="43"/>
      <c r="GB36" s="43"/>
      <c r="GC36" s="54">
        <f t="shared" si="60"/>
        <v>0</v>
      </c>
      <c r="GD36" s="43" t="b">
        <f t="shared" si="61"/>
        <v>0</v>
      </c>
      <c r="GF36" s="42"/>
      <c r="GG36" s="43"/>
      <c r="GH36" s="43"/>
      <c r="GI36" s="54">
        <f t="shared" si="62"/>
        <v>0</v>
      </c>
      <c r="GJ36" s="43" t="b">
        <f t="shared" si="63"/>
        <v>0</v>
      </c>
      <c r="GL36" s="42"/>
      <c r="GM36" s="43"/>
      <c r="GN36" s="43"/>
      <c r="GO36" s="54">
        <f t="shared" si="64"/>
        <v>0</v>
      </c>
      <c r="GP36" s="43" t="b">
        <f t="shared" si="65"/>
        <v>0</v>
      </c>
      <c r="GR36" s="42"/>
      <c r="GS36" s="43"/>
      <c r="GT36" s="43"/>
      <c r="GU36" s="54">
        <f t="shared" si="66"/>
        <v>0</v>
      </c>
      <c r="GV36" s="43" t="b">
        <f t="shared" si="67"/>
        <v>0</v>
      </c>
      <c r="GX36" s="42"/>
      <c r="GY36" s="43"/>
      <c r="GZ36" s="43"/>
      <c r="HA36" s="54">
        <f t="shared" si="68"/>
        <v>0</v>
      </c>
      <c r="HB36" s="43" t="b">
        <f t="shared" si="69"/>
        <v>0</v>
      </c>
      <c r="HD36" s="42"/>
      <c r="HE36" s="43"/>
      <c r="HF36" s="43"/>
      <c r="HG36" s="54">
        <f t="shared" si="70"/>
        <v>0</v>
      </c>
      <c r="HH36" s="43" t="b">
        <f t="shared" si="71"/>
        <v>0</v>
      </c>
      <c r="HJ36" s="42"/>
      <c r="HK36" s="43"/>
      <c r="HL36" s="43"/>
      <c r="HM36" s="54">
        <f t="shared" si="72"/>
        <v>0</v>
      </c>
      <c r="HN36" s="43" t="b">
        <f t="shared" si="73"/>
        <v>0</v>
      </c>
      <c r="HP36" s="42"/>
      <c r="HQ36" s="43"/>
      <c r="HR36" s="43"/>
      <c r="HS36" s="54">
        <f t="shared" si="74"/>
        <v>0</v>
      </c>
      <c r="HT36" s="43" t="b">
        <f t="shared" si="75"/>
        <v>0</v>
      </c>
      <c r="HV36" s="42"/>
      <c r="HW36" s="43"/>
      <c r="HX36" s="43"/>
      <c r="HY36" s="54">
        <f t="shared" si="76"/>
        <v>0</v>
      </c>
      <c r="HZ36" s="43" t="b">
        <f t="shared" si="77"/>
        <v>0</v>
      </c>
      <c r="IB36" s="42"/>
      <c r="IC36" s="43"/>
      <c r="ID36" s="43"/>
      <c r="IE36" s="54">
        <f t="shared" si="78"/>
        <v>0</v>
      </c>
      <c r="IF36" s="43" t="b">
        <f t="shared" si="79"/>
        <v>0</v>
      </c>
    </row>
    <row r="37" spans="2:240" x14ac:dyDescent="0.25">
      <c r="B37" s="42"/>
      <c r="C37" s="43"/>
      <c r="D37" s="43"/>
      <c r="E37" s="54">
        <f t="shared" si="0"/>
        <v>0</v>
      </c>
      <c r="F37" s="43" t="b">
        <f t="shared" si="1"/>
        <v>0</v>
      </c>
      <c r="H37" s="42"/>
      <c r="I37" s="43"/>
      <c r="J37" s="43"/>
      <c r="K37" s="54">
        <f t="shared" si="2"/>
        <v>0</v>
      </c>
      <c r="L37" s="43" t="b">
        <f t="shared" si="3"/>
        <v>0</v>
      </c>
      <c r="N37" s="42"/>
      <c r="O37" s="43"/>
      <c r="P37" s="43"/>
      <c r="Q37" s="54">
        <f t="shared" si="4"/>
        <v>0</v>
      </c>
      <c r="R37" s="43" t="b">
        <f t="shared" si="5"/>
        <v>0</v>
      </c>
      <c r="T37" s="42"/>
      <c r="U37" s="43"/>
      <c r="V37" s="43"/>
      <c r="W37" s="54">
        <f t="shared" si="6"/>
        <v>0</v>
      </c>
      <c r="X37" s="43" t="b">
        <f t="shared" si="7"/>
        <v>0</v>
      </c>
      <c r="Z37" s="42"/>
      <c r="AA37" s="43"/>
      <c r="AB37" s="43"/>
      <c r="AC37" s="54">
        <f t="shared" si="8"/>
        <v>0</v>
      </c>
      <c r="AD37" s="43" t="b">
        <f t="shared" si="9"/>
        <v>0</v>
      </c>
      <c r="AF37" s="42"/>
      <c r="AG37" s="43"/>
      <c r="AH37" s="43"/>
      <c r="AI37" s="54">
        <f t="shared" si="10"/>
        <v>0</v>
      </c>
      <c r="AJ37" s="43" t="b">
        <f t="shared" si="11"/>
        <v>0</v>
      </c>
      <c r="AL37" s="42"/>
      <c r="AM37" s="43"/>
      <c r="AN37" s="43"/>
      <c r="AO37" s="54">
        <f t="shared" si="12"/>
        <v>0</v>
      </c>
      <c r="AP37" s="43" t="b">
        <f t="shared" si="13"/>
        <v>0</v>
      </c>
      <c r="AR37" s="42"/>
      <c r="AS37" s="43"/>
      <c r="AT37" s="43"/>
      <c r="AU37" s="54">
        <f t="shared" si="14"/>
        <v>0</v>
      </c>
      <c r="AV37" s="43" t="b">
        <f t="shared" si="15"/>
        <v>0</v>
      </c>
      <c r="AX37" s="42"/>
      <c r="AY37" s="43"/>
      <c r="AZ37" s="43"/>
      <c r="BA37" s="54">
        <f t="shared" si="16"/>
        <v>0</v>
      </c>
      <c r="BB37" s="43" t="b">
        <f t="shared" si="17"/>
        <v>0</v>
      </c>
      <c r="BD37" s="42"/>
      <c r="BE37" s="43"/>
      <c r="BF37" s="43"/>
      <c r="BG37" s="54">
        <f t="shared" si="18"/>
        <v>0</v>
      </c>
      <c r="BH37" s="43" t="b">
        <f t="shared" si="19"/>
        <v>0</v>
      </c>
      <c r="BJ37" s="42"/>
      <c r="BK37" s="43"/>
      <c r="BL37" s="43"/>
      <c r="BM37" s="54">
        <f t="shared" si="20"/>
        <v>0</v>
      </c>
      <c r="BN37" s="43" t="b">
        <f t="shared" si="21"/>
        <v>0</v>
      </c>
      <c r="BP37" s="42"/>
      <c r="BQ37" s="43"/>
      <c r="BR37" s="43"/>
      <c r="BS37" s="54">
        <f t="shared" si="22"/>
        <v>0</v>
      </c>
      <c r="BT37" s="43" t="b">
        <f t="shared" si="23"/>
        <v>0</v>
      </c>
      <c r="BV37" s="42"/>
      <c r="BW37" s="43"/>
      <c r="BX37" s="43"/>
      <c r="BY37" s="54">
        <f t="shared" si="24"/>
        <v>0</v>
      </c>
      <c r="BZ37" s="43" t="b">
        <f t="shared" si="25"/>
        <v>0</v>
      </c>
      <c r="CB37" s="42"/>
      <c r="CC37" s="43"/>
      <c r="CD37" s="43"/>
      <c r="CE37" s="54">
        <f t="shared" si="26"/>
        <v>0</v>
      </c>
      <c r="CF37" s="43" t="b">
        <f t="shared" si="27"/>
        <v>0</v>
      </c>
      <c r="CH37" s="42"/>
      <c r="CI37" s="43"/>
      <c r="CJ37" s="43"/>
      <c r="CK37" s="54">
        <f t="shared" si="28"/>
        <v>0</v>
      </c>
      <c r="CL37" s="43" t="b">
        <f t="shared" si="29"/>
        <v>0</v>
      </c>
      <c r="CN37" s="75"/>
      <c r="CO37" s="212"/>
      <c r="CP37" s="212"/>
      <c r="CQ37" s="54">
        <f t="shared" si="30"/>
        <v>0</v>
      </c>
      <c r="CR37" s="43" t="b">
        <f t="shared" si="31"/>
        <v>0</v>
      </c>
      <c r="CT37" s="42"/>
      <c r="CU37" s="43"/>
      <c r="CV37" s="43"/>
      <c r="CW37" s="54">
        <f t="shared" si="32"/>
        <v>0</v>
      </c>
      <c r="CX37" s="43" t="b">
        <f t="shared" si="33"/>
        <v>0</v>
      </c>
      <c r="CZ37" s="42"/>
      <c r="DA37" s="43"/>
      <c r="DB37" s="43"/>
      <c r="DC37" s="54">
        <f t="shared" si="34"/>
        <v>0</v>
      </c>
      <c r="DD37" s="43" t="b">
        <f t="shared" si="35"/>
        <v>0</v>
      </c>
      <c r="DF37" s="42"/>
      <c r="DG37" s="43"/>
      <c r="DH37" s="43"/>
      <c r="DI37" s="54">
        <f t="shared" si="36"/>
        <v>0</v>
      </c>
      <c r="DJ37" s="43" t="b">
        <f t="shared" si="37"/>
        <v>0</v>
      </c>
      <c r="DL37" s="42"/>
      <c r="DM37" s="43"/>
      <c r="DN37" s="43"/>
      <c r="DO37" s="54">
        <f t="shared" si="38"/>
        <v>0</v>
      </c>
      <c r="DP37" s="43" t="b">
        <f t="shared" si="39"/>
        <v>0</v>
      </c>
      <c r="DR37" s="42"/>
      <c r="DS37" s="43"/>
      <c r="DT37" s="43"/>
      <c r="DU37" s="54">
        <f t="shared" si="40"/>
        <v>0</v>
      </c>
      <c r="DV37" s="43" t="b">
        <f t="shared" si="41"/>
        <v>0</v>
      </c>
      <c r="DX37" s="42"/>
      <c r="DY37" s="43"/>
      <c r="DZ37" s="43"/>
      <c r="EA37" s="54">
        <f t="shared" si="42"/>
        <v>0</v>
      </c>
      <c r="EB37" s="43" t="b">
        <f t="shared" si="43"/>
        <v>0</v>
      </c>
      <c r="ED37" s="42"/>
      <c r="EE37" s="43"/>
      <c r="EF37" s="43"/>
      <c r="EG37" s="54">
        <f t="shared" si="44"/>
        <v>0</v>
      </c>
      <c r="EH37" s="43" t="b">
        <f t="shared" si="45"/>
        <v>0</v>
      </c>
      <c r="EJ37" s="42"/>
      <c r="EK37" s="43"/>
      <c r="EL37" s="43"/>
      <c r="EM37" s="54">
        <f t="shared" si="46"/>
        <v>0</v>
      </c>
      <c r="EN37" s="43" t="b">
        <f t="shared" si="47"/>
        <v>0</v>
      </c>
      <c r="EP37" s="42"/>
      <c r="EQ37" s="43"/>
      <c r="ER37" s="43"/>
      <c r="ES37" s="54">
        <f t="shared" si="48"/>
        <v>0</v>
      </c>
      <c r="ET37" s="43" t="b">
        <f t="shared" si="49"/>
        <v>0</v>
      </c>
      <c r="EV37" s="42"/>
      <c r="EW37" s="43"/>
      <c r="EX37" s="43"/>
      <c r="EY37" s="54">
        <f t="shared" si="50"/>
        <v>0</v>
      </c>
      <c r="EZ37" s="43" t="b">
        <f t="shared" si="51"/>
        <v>0</v>
      </c>
      <c r="FB37" s="42"/>
      <c r="FC37" s="43"/>
      <c r="FD37" s="43"/>
      <c r="FE37" s="54">
        <f t="shared" si="52"/>
        <v>0</v>
      </c>
      <c r="FF37" s="43" t="b">
        <f t="shared" si="53"/>
        <v>0</v>
      </c>
      <c r="FH37" s="42"/>
      <c r="FI37" s="43"/>
      <c r="FJ37" s="43"/>
      <c r="FK37" s="54">
        <f t="shared" si="54"/>
        <v>0</v>
      </c>
      <c r="FL37" s="43" t="b">
        <f t="shared" si="55"/>
        <v>0</v>
      </c>
      <c r="FN37" s="75"/>
      <c r="FO37" s="148"/>
      <c r="FP37" s="148"/>
      <c r="FQ37" s="54">
        <f t="shared" si="56"/>
        <v>0</v>
      </c>
      <c r="FR37" s="43" t="b">
        <f t="shared" si="57"/>
        <v>0</v>
      </c>
      <c r="FT37" s="42"/>
      <c r="FU37" s="142"/>
      <c r="FV37" s="143"/>
      <c r="FW37" s="54">
        <f t="shared" si="58"/>
        <v>0</v>
      </c>
      <c r="FX37" s="43" t="b">
        <f t="shared" si="59"/>
        <v>0</v>
      </c>
      <c r="FZ37" s="42"/>
      <c r="GA37" s="43"/>
      <c r="GB37" s="43"/>
      <c r="GC37" s="54">
        <f t="shared" si="60"/>
        <v>0</v>
      </c>
      <c r="GD37" s="43" t="b">
        <f t="shared" si="61"/>
        <v>0</v>
      </c>
      <c r="GF37" s="42"/>
      <c r="GG37" s="43"/>
      <c r="GH37" s="43"/>
      <c r="GI37" s="54">
        <f t="shared" si="62"/>
        <v>0</v>
      </c>
      <c r="GJ37" s="43" t="b">
        <f t="shared" si="63"/>
        <v>0</v>
      </c>
      <c r="GL37" s="42"/>
      <c r="GM37" s="43"/>
      <c r="GN37" s="43"/>
      <c r="GO37" s="54">
        <f t="shared" si="64"/>
        <v>0</v>
      </c>
      <c r="GP37" s="43" t="b">
        <f t="shared" si="65"/>
        <v>0</v>
      </c>
      <c r="GR37" s="42"/>
      <c r="GS37" s="43"/>
      <c r="GT37" s="43"/>
      <c r="GU37" s="54">
        <f t="shared" si="66"/>
        <v>0</v>
      </c>
      <c r="GV37" s="43" t="b">
        <f t="shared" si="67"/>
        <v>0</v>
      </c>
      <c r="GX37" s="42"/>
      <c r="GY37" s="43"/>
      <c r="GZ37" s="43"/>
      <c r="HA37" s="54">
        <f t="shared" si="68"/>
        <v>0</v>
      </c>
      <c r="HB37" s="43" t="b">
        <f t="shared" si="69"/>
        <v>0</v>
      </c>
      <c r="HD37" s="42"/>
      <c r="HE37" s="43"/>
      <c r="HF37" s="43"/>
      <c r="HG37" s="54">
        <f t="shared" si="70"/>
        <v>0</v>
      </c>
      <c r="HH37" s="43" t="b">
        <f t="shared" si="71"/>
        <v>0</v>
      </c>
      <c r="HJ37" s="42"/>
      <c r="HK37" s="43"/>
      <c r="HL37" s="43"/>
      <c r="HM37" s="54">
        <f t="shared" si="72"/>
        <v>0</v>
      </c>
      <c r="HN37" s="43" t="b">
        <f t="shared" si="73"/>
        <v>0</v>
      </c>
      <c r="HP37" s="42"/>
      <c r="HQ37" s="43"/>
      <c r="HR37" s="43"/>
      <c r="HS37" s="54">
        <f t="shared" si="74"/>
        <v>0</v>
      </c>
      <c r="HT37" s="43" t="b">
        <f t="shared" si="75"/>
        <v>0</v>
      </c>
      <c r="HV37" s="42"/>
      <c r="HW37" s="43"/>
      <c r="HX37" s="43"/>
      <c r="HY37" s="54">
        <f t="shared" si="76"/>
        <v>0</v>
      </c>
      <c r="HZ37" s="43" t="b">
        <f t="shared" si="77"/>
        <v>0</v>
      </c>
      <c r="IB37" s="42"/>
      <c r="IC37" s="43"/>
      <c r="ID37" s="43"/>
      <c r="IE37" s="54">
        <f t="shared" si="78"/>
        <v>0</v>
      </c>
      <c r="IF37" s="43" t="b">
        <f t="shared" si="79"/>
        <v>0</v>
      </c>
    </row>
    <row r="38" spans="2:240" x14ac:dyDescent="0.25">
      <c r="B38" s="42"/>
      <c r="C38" s="43"/>
      <c r="D38" s="43"/>
      <c r="E38" s="54">
        <f t="shared" si="0"/>
        <v>0</v>
      </c>
      <c r="F38" s="43" t="b">
        <f t="shared" si="1"/>
        <v>0</v>
      </c>
      <c r="H38" s="42"/>
      <c r="I38" s="43"/>
      <c r="J38" s="43"/>
      <c r="K38" s="54">
        <f t="shared" si="2"/>
        <v>0</v>
      </c>
      <c r="L38" s="43" t="b">
        <f t="shared" si="3"/>
        <v>0</v>
      </c>
      <c r="N38" s="42"/>
      <c r="O38" s="43"/>
      <c r="P38" s="43"/>
      <c r="Q38" s="54">
        <f t="shared" si="4"/>
        <v>0</v>
      </c>
      <c r="R38" s="43" t="b">
        <f t="shared" si="5"/>
        <v>0</v>
      </c>
      <c r="T38" s="42"/>
      <c r="U38" s="43"/>
      <c r="V38" s="43"/>
      <c r="W38" s="54">
        <f t="shared" si="6"/>
        <v>0</v>
      </c>
      <c r="X38" s="43" t="b">
        <f t="shared" si="7"/>
        <v>0</v>
      </c>
      <c r="Z38" s="42"/>
      <c r="AA38" s="43"/>
      <c r="AB38" s="43"/>
      <c r="AC38" s="54">
        <f t="shared" si="8"/>
        <v>0</v>
      </c>
      <c r="AD38" s="43" t="b">
        <f t="shared" si="9"/>
        <v>0</v>
      </c>
      <c r="AF38" s="42"/>
      <c r="AG38" s="43"/>
      <c r="AH38" s="43"/>
      <c r="AI38" s="54">
        <f t="shared" si="10"/>
        <v>0</v>
      </c>
      <c r="AJ38" s="43" t="b">
        <f t="shared" si="11"/>
        <v>0</v>
      </c>
      <c r="AL38" s="42"/>
      <c r="AM38" s="43"/>
      <c r="AN38" s="43"/>
      <c r="AO38" s="54">
        <f t="shared" si="12"/>
        <v>0</v>
      </c>
      <c r="AP38" s="43" t="b">
        <f t="shared" si="13"/>
        <v>0</v>
      </c>
      <c r="AR38" s="42"/>
      <c r="AS38" s="43"/>
      <c r="AT38" s="43"/>
      <c r="AU38" s="54">
        <f t="shared" si="14"/>
        <v>0</v>
      </c>
      <c r="AV38" s="43" t="b">
        <f t="shared" si="15"/>
        <v>0</v>
      </c>
      <c r="AX38" s="42"/>
      <c r="AY38" s="43"/>
      <c r="AZ38" s="43"/>
      <c r="BA38" s="54">
        <f t="shared" si="16"/>
        <v>0</v>
      </c>
      <c r="BB38" s="43" t="b">
        <f t="shared" si="17"/>
        <v>0</v>
      </c>
      <c r="BD38" s="42"/>
      <c r="BE38" s="43"/>
      <c r="BF38" s="43"/>
      <c r="BG38" s="54">
        <f t="shared" si="18"/>
        <v>0</v>
      </c>
      <c r="BH38" s="43" t="b">
        <f t="shared" si="19"/>
        <v>0</v>
      </c>
      <c r="BJ38" s="42"/>
      <c r="BK38" s="43"/>
      <c r="BL38" s="43"/>
      <c r="BM38" s="54">
        <f t="shared" si="20"/>
        <v>0</v>
      </c>
      <c r="BN38" s="43" t="b">
        <f t="shared" si="21"/>
        <v>0</v>
      </c>
      <c r="BP38" s="42"/>
      <c r="BQ38" s="43"/>
      <c r="BR38" s="43"/>
      <c r="BS38" s="54">
        <f t="shared" si="22"/>
        <v>0</v>
      </c>
      <c r="BT38" s="43" t="b">
        <f t="shared" si="23"/>
        <v>0</v>
      </c>
      <c r="BV38" s="42"/>
      <c r="BW38" s="43"/>
      <c r="BX38" s="43"/>
      <c r="BY38" s="54">
        <f t="shared" si="24"/>
        <v>0</v>
      </c>
      <c r="BZ38" s="43" t="b">
        <f t="shared" si="25"/>
        <v>0</v>
      </c>
      <c r="CB38" s="42"/>
      <c r="CC38" s="43"/>
      <c r="CD38" s="43"/>
      <c r="CE38" s="54">
        <f t="shared" si="26"/>
        <v>0</v>
      </c>
      <c r="CF38" s="43" t="b">
        <f t="shared" si="27"/>
        <v>0</v>
      </c>
      <c r="CH38" s="42"/>
      <c r="CI38" s="43"/>
      <c r="CJ38" s="43"/>
      <c r="CK38" s="54">
        <f t="shared" si="28"/>
        <v>0</v>
      </c>
      <c r="CL38" s="43" t="b">
        <f t="shared" si="29"/>
        <v>0</v>
      </c>
      <c r="CN38" s="75"/>
      <c r="CO38" s="212"/>
      <c r="CP38" s="212"/>
      <c r="CQ38" s="54">
        <f t="shared" si="30"/>
        <v>0</v>
      </c>
      <c r="CR38" s="43" t="b">
        <f t="shared" si="31"/>
        <v>0</v>
      </c>
      <c r="CT38" s="42"/>
      <c r="CU38" s="43"/>
      <c r="CV38" s="43"/>
      <c r="CW38" s="54">
        <f t="shared" si="32"/>
        <v>0</v>
      </c>
      <c r="CX38" s="43" t="b">
        <f t="shared" si="33"/>
        <v>0</v>
      </c>
      <c r="CZ38" s="42"/>
      <c r="DA38" s="43"/>
      <c r="DB38" s="43"/>
      <c r="DC38" s="54">
        <f t="shared" si="34"/>
        <v>0</v>
      </c>
      <c r="DD38" s="43" t="b">
        <f t="shared" si="35"/>
        <v>0</v>
      </c>
      <c r="DF38" s="42"/>
      <c r="DG38" s="43"/>
      <c r="DH38" s="43"/>
      <c r="DI38" s="54">
        <f t="shared" si="36"/>
        <v>0</v>
      </c>
      <c r="DJ38" s="43" t="b">
        <f t="shared" si="37"/>
        <v>0</v>
      </c>
      <c r="DL38" s="42"/>
      <c r="DM38" s="43"/>
      <c r="DN38" s="43"/>
      <c r="DO38" s="54">
        <f t="shared" si="38"/>
        <v>0</v>
      </c>
      <c r="DP38" s="43" t="b">
        <f t="shared" si="39"/>
        <v>0</v>
      </c>
      <c r="DR38" s="42"/>
      <c r="DS38" s="43"/>
      <c r="DT38" s="43"/>
      <c r="DU38" s="54">
        <f t="shared" si="40"/>
        <v>0</v>
      </c>
      <c r="DV38" s="43" t="b">
        <f t="shared" si="41"/>
        <v>0</v>
      </c>
      <c r="DX38" s="42"/>
      <c r="DY38" s="43"/>
      <c r="DZ38" s="43"/>
      <c r="EA38" s="54">
        <f t="shared" si="42"/>
        <v>0</v>
      </c>
      <c r="EB38" s="43" t="b">
        <f t="shared" si="43"/>
        <v>0</v>
      </c>
      <c r="ED38" s="42"/>
      <c r="EE38" s="43"/>
      <c r="EF38" s="43"/>
      <c r="EG38" s="54">
        <f t="shared" si="44"/>
        <v>0</v>
      </c>
      <c r="EH38" s="43" t="b">
        <f t="shared" si="45"/>
        <v>0</v>
      </c>
      <c r="EJ38" s="42"/>
      <c r="EK38" s="43"/>
      <c r="EL38" s="43"/>
      <c r="EM38" s="54">
        <f t="shared" si="46"/>
        <v>0</v>
      </c>
      <c r="EN38" s="43" t="b">
        <f t="shared" si="47"/>
        <v>0</v>
      </c>
      <c r="EP38" s="42"/>
      <c r="EQ38" s="43"/>
      <c r="ER38" s="43"/>
      <c r="ES38" s="54">
        <f t="shared" si="48"/>
        <v>0</v>
      </c>
      <c r="ET38" s="43" t="b">
        <f t="shared" si="49"/>
        <v>0</v>
      </c>
      <c r="EV38" s="42"/>
      <c r="EW38" s="43"/>
      <c r="EX38" s="43"/>
      <c r="EY38" s="54">
        <f t="shared" si="50"/>
        <v>0</v>
      </c>
      <c r="EZ38" s="43" t="b">
        <f t="shared" si="51"/>
        <v>0</v>
      </c>
      <c r="FB38" s="42"/>
      <c r="FC38" s="43"/>
      <c r="FD38" s="43"/>
      <c r="FE38" s="54">
        <f t="shared" si="52"/>
        <v>0</v>
      </c>
      <c r="FF38" s="43" t="b">
        <f t="shared" si="53"/>
        <v>0</v>
      </c>
      <c r="FH38" s="42"/>
      <c r="FI38" s="43"/>
      <c r="FJ38" s="43"/>
      <c r="FK38" s="54">
        <f t="shared" si="54"/>
        <v>0</v>
      </c>
      <c r="FL38" s="43" t="b">
        <f t="shared" si="55"/>
        <v>0</v>
      </c>
      <c r="FN38" s="75"/>
      <c r="FO38" s="148"/>
      <c r="FP38" s="148"/>
      <c r="FQ38" s="54">
        <f t="shared" si="56"/>
        <v>0</v>
      </c>
      <c r="FR38" s="43" t="b">
        <f t="shared" si="57"/>
        <v>0</v>
      </c>
      <c r="FT38" s="42"/>
      <c r="FU38" s="142"/>
      <c r="FV38" s="143"/>
      <c r="FW38" s="54">
        <f t="shared" si="58"/>
        <v>0</v>
      </c>
      <c r="FX38" s="43" t="b">
        <f t="shared" si="59"/>
        <v>0</v>
      </c>
      <c r="FZ38" s="42"/>
      <c r="GA38" s="43"/>
      <c r="GB38" s="43"/>
      <c r="GC38" s="54">
        <f t="shared" si="60"/>
        <v>0</v>
      </c>
      <c r="GD38" s="43" t="b">
        <f t="shared" si="61"/>
        <v>0</v>
      </c>
      <c r="GF38" s="42"/>
      <c r="GG38" s="43"/>
      <c r="GH38" s="43"/>
      <c r="GI38" s="54">
        <f t="shared" si="62"/>
        <v>0</v>
      </c>
      <c r="GJ38" s="43" t="b">
        <f t="shared" si="63"/>
        <v>0</v>
      </c>
      <c r="GL38" s="42"/>
      <c r="GM38" s="43"/>
      <c r="GN38" s="43"/>
      <c r="GO38" s="54">
        <f t="shared" si="64"/>
        <v>0</v>
      </c>
      <c r="GP38" s="43" t="b">
        <f t="shared" si="65"/>
        <v>0</v>
      </c>
      <c r="GR38" s="42"/>
      <c r="GS38" s="43"/>
      <c r="GT38" s="43"/>
      <c r="GU38" s="54">
        <f t="shared" si="66"/>
        <v>0</v>
      </c>
      <c r="GV38" s="43" t="b">
        <f t="shared" si="67"/>
        <v>0</v>
      </c>
      <c r="GX38" s="42"/>
      <c r="GY38" s="43"/>
      <c r="GZ38" s="43"/>
      <c r="HA38" s="54">
        <f t="shared" si="68"/>
        <v>0</v>
      </c>
      <c r="HB38" s="43" t="b">
        <f t="shared" si="69"/>
        <v>0</v>
      </c>
      <c r="HD38" s="42"/>
      <c r="HE38" s="43"/>
      <c r="HF38" s="43"/>
      <c r="HG38" s="54">
        <f t="shared" si="70"/>
        <v>0</v>
      </c>
      <c r="HH38" s="43" t="b">
        <f t="shared" si="71"/>
        <v>0</v>
      </c>
      <c r="HJ38" s="42"/>
      <c r="HK38" s="43"/>
      <c r="HL38" s="43"/>
      <c r="HM38" s="54">
        <f t="shared" si="72"/>
        <v>0</v>
      </c>
      <c r="HN38" s="43" t="b">
        <f t="shared" si="73"/>
        <v>0</v>
      </c>
      <c r="HP38" s="42"/>
      <c r="HQ38" s="43"/>
      <c r="HR38" s="43"/>
      <c r="HS38" s="54">
        <f t="shared" si="74"/>
        <v>0</v>
      </c>
      <c r="HT38" s="43" t="b">
        <f t="shared" si="75"/>
        <v>0</v>
      </c>
      <c r="HV38" s="42"/>
      <c r="HW38" s="43"/>
      <c r="HX38" s="43"/>
      <c r="HY38" s="54">
        <f t="shared" si="76"/>
        <v>0</v>
      </c>
      <c r="HZ38" s="43" t="b">
        <f t="shared" si="77"/>
        <v>0</v>
      </c>
      <c r="IB38" s="42"/>
      <c r="IC38" s="43"/>
      <c r="ID38" s="43"/>
      <c r="IE38" s="54">
        <f t="shared" si="78"/>
        <v>0</v>
      </c>
      <c r="IF38" s="43" t="b">
        <f t="shared" si="79"/>
        <v>0</v>
      </c>
    </row>
    <row r="39" spans="2:240" x14ac:dyDescent="0.25">
      <c r="B39" s="42"/>
      <c r="C39" s="43"/>
      <c r="D39" s="43"/>
      <c r="E39" s="54">
        <f t="shared" si="0"/>
        <v>0</v>
      </c>
      <c r="F39" s="43" t="b">
        <f t="shared" si="1"/>
        <v>0</v>
      </c>
      <c r="H39" s="42"/>
      <c r="I39" s="43"/>
      <c r="J39" s="43"/>
      <c r="K39" s="54">
        <f t="shared" si="2"/>
        <v>0</v>
      </c>
      <c r="L39" s="43" t="b">
        <f t="shared" si="3"/>
        <v>0</v>
      </c>
      <c r="N39" s="42"/>
      <c r="O39" s="43"/>
      <c r="P39" s="43"/>
      <c r="Q39" s="54">
        <f t="shared" si="4"/>
        <v>0</v>
      </c>
      <c r="R39" s="43" t="b">
        <f t="shared" si="5"/>
        <v>0</v>
      </c>
      <c r="T39" s="42"/>
      <c r="U39" s="43"/>
      <c r="V39" s="43"/>
      <c r="W39" s="54">
        <f t="shared" si="6"/>
        <v>0</v>
      </c>
      <c r="X39" s="43" t="b">
        <f t="shared" si="7"/>
        <v>0</v>
      </c>
      <c r="Z39" s="42"/>
      <c r="AA39" s="43"/>
      <c r="AB39" s="43"/>
      <c r="AC39" s="54">
        <f t="shared" si="8"/>
        <v>0</v>
      </c>
      <c r="AD39" s="43" t="b">
        <f t="shared" si="9"/>
        <v>0</v>
      </c>
      <c r="AF39" s="42"/>
      <c r="AG39" s="43"/>
      <c r="AH39" s="43"/>
      <c r="AI39" s="54">
        <f t="shared" si="10"/>
        <v>0</v>
      </c>
      <c r="AJ39" s="43" t="b">
        <f t="shared" si="11"/>
        <v>0</v>
      </c>
      <c r="AL39" s="42"/>
      <c r="AM39" s="43"/>
      <c r="AN39" s="43"/>
      <c r="AO39" s="54">
        <f t="shared" si="12"/>
        <v>0</v>
      </c>
      <c r="AP39" s="43" t="b">
        <f t="shared" si="13"/>
        <v>0</v>
      </c>
      <c r="AR39" s="42"/>
      <c r="AS39" s="43"/>
      <c r="AT39" s="43"/>
      <c r="AU39" s="54">
        <f t="shared" si="14"/>
        <v>0</v>
      </c>
      <c r="AV39" s="43" t="b">
        <f t="shared" si="15"/>
        <v>0</v>
      </c>
      <c r="AX39" s="42"/>
      <c r="AY39" s="43"/>
      <c r="AZ39" s="43"/>
      <c r="BA39" s="54">
        <f t="shared" si="16"/>
        <v>0</v>
      </c>
      <c r="BB39" s="43" t="b">
        <f t="shared" si="17"/>
        <v>0</v>
      </c>
      <c r="BD39" s="42"/>
      <c r="BE39" s="43"/>
      <c r="BF39" s="43"/>
      <c r="BG39" s="54">
        <f t="shared" si="18"/>
        <v>0</v>
      </c>
      <c r="BH39" s="43" t="b">
        <f t="shared" si="19"/>
        <v>0</v>
      </c>
      <c r="BJ39" s="42"/>
      <c r="BK39" s="43"/>
      <c r="BL39" s="43"/>
      <c r="BM39" s="54">
        <f t="shared" si="20"/>
        <v>0</v>
      </c>
      <c r="BN39" s="43" t="b">
        <f t="shared" si="21"/>
        <v>0</v>
      </c>
      <c r="BP39" s="42"/>
      <c r="BQ39" s="43"/>
      <c r="BR39" s="43"/>
      <c r="BS39" s="54">
        <f t="shared" si="22"/>
        <v>0</v>
      </c>
      <c r="BT39" s="43" t="b">
        <f t="shared" si="23"/>
        <v>0</v>
      </c>
      <c r="BV39" s="42"/>
      <c r="BW39" s="43"/>
      <c r="BX39" s="43"/>
      <c r="BY39" s="54">
        <f t="shared" si="24"/>
        <v>0</v>
      </c>
      <c r="BZ39" s="43" t="b">
        <f t="shared" si="25"/>
        <v>0</v>
      </c>
      <c r="CB39" s="42"/>
      <c r="CC39" s="43"/>
      <c r="CD39" s="43"/>
      <c r="CE39" s="54">
        <f t="shared" si="26"/>
        <v>0</v>
      </c>
      <c r="CF39" s="43" t="b">
        <f t="shared" si="27"/>
        <v>0</v>
      </c>
      <c r="CH39" s="42"/>
      <c r="CI39" s="43"/>
      <c r="CJ39" s="43"/>
      <c r="CK39" s="54">
        <f t="shared" si="28"/>
        <v>0</v>
      </c>
      <c r="CL39" s="43" t="b">
        <f t="shared" si="29"/>
        <v>0</v>
      </c>
      <c r="CN39" s="75"/>
      <c r="CO39" s="212"/>
      <c r="CP39" s="212"/>
      <c r="CQ39" s="54">
        <f t="shared" si="30"/>
        <v>0</v>
      </c>
      <c r="CR39" s="43" t="b">
        <f t="shared" si="31"/>
        <v>0</v>
      </c>
      <c r="CT39" s="42"/>
      <c r="CU39" s="43"/>
      <c r="CV39" s="43"/>
      <c r="CW39" s="54">
        <f t="shared" si="32"/>
        <v>0</v>
      </c>
      <c r="CX39" s="43" t="b">
        <f t="shared" si="33"/>
        <v>0</v>
      </c>
      <c r="CZ39" s="42"/>
      <c r="DA39" s="43"/>
      <c r="DB39" s="43"/>
      <c r="DC39" s="54">
        <f t="shared" si="34"/>
        <v>0</v>
      </c>
      <c r="DD39" s="43" t="b">
        <f t="shared" si="35"/>
        <v>0</v>
      </c>
      <c r="DF39" s="42"/>
      <c r="DG39" s="43"/>
      <c r="DH39" s="43"/>
      <c r="DI39" s="54">
        <f t="shared" si="36"/>
        <v>0</v>
      </c>
      <c r="DJ39" s="43" t="b">
        <f t="shared" si="37"/>
        <v>0</v>
      </c>
      <c r="DL39" s="42"/>
      <c r="DM39" s="43"/>
      <c r="DN39" s="43"/>
      <c r="DO39" s="54">
        <f t="shared" si="38"/>
        <v>0</v>
      </c>
      <c r="DP39" s="43" t="b">
        <f t="shared" si="39"/>
        <v>0</v>
      </c>
      <c r="DR39" s="42"/>
      <c r="DS39" s="43"/>
      <c r="DT39" s="43"/>
      <c r="DU39" s="54">
        <f t="shared" si="40"/>
        <v>0</v>
      </c>
      <c r="DV39" s="43" t="b">
        <f t="shared" si="41"/>
        <v>0</v>
      </c>
      <c r="DX39" s="42"/>
      <c r="DY39" s="43"/>
      <c r="DZ39" s="43"/>
      <c r="EA39" s="54">
        <f t="shared" si="42"/>
        <v>0</v>
      </c>
      <c r="EB39" s="43" t="b">
        <f t="shared" si="43"/>
        <v>0</v>
      </c>
      <c r="ED39" s="42"/>
      <c r="EE39" s="43"/>
      <c r="EF39" s="43"/>
      <c r="EG39" s="54">
        <f t="shared" si="44"/>
        <v>0</v>
      </c>
      <c r="EH39" s="43" t="b">
        <f t="shared" si="45"/>
        <v>0</v>
      </c>
      <c r="EJ39" s="42"/>
      <c r="EK39" s="43"/>
      <c r="EL39" s="43"/>
      <c r="EM39" s="54">
        <f t="shared" si="46"/>
        <v>0</v>
      </c>
      <c r="EN39" s="43" t="b">
        <f t="shared" si="47"/>
        <v>0</v>
      </c>
      <c r="EP39" s="42"/>
      <c r="EQ39" s="43"/>
      <c r="ER39" s="43"/>
      <c r="ES39" s="54">
        <f t="shared" si="48"/>
        <v>0</v>
      </c>
      <c r="ET39" s="43" t="b">
        <f t="shared" si="49"/>
        <v>0</v>
      </c>
      <c r="EV39" s="42"/>
      <c r="EW39" s="43"/>
      <c r="EX39" s="43"/>
      <c r="EY39" s="54">
        <f t="shared" si="50"/>
        <v>0</v>
      </c>
      <c r="EZ39" s="43" t="b">
        <f t="shared" si="51"/>
        <v>0</v>
      </c>
      <c r="FB39" s="42"/>
      <c r="FC39" s="43"/>
      <c r="FD39" s="43"/>
      <c r="FE39" s="54">
        <f t="shared" si="52"/>
        <v>0</v>
      </c>
      <c r="FF39" s="43" t="b">
        <f t="shared" si="53"/>
        <v>0</v>
      </c>
      <c r="FH39" s="42"/>
      <c r="FI39" s="43"/>
      <c r="FJ39" s="43"/>
      <c r="FK39" s="54">
        <f t="shared" si="54"/>
        <v>0</v>
      </c>
      <c r="FL39" s="43" t="b">
        <f t="shared" si="55"/>
        <v>0</v>
      </c>
      <c r="FN39" s="75"/>
      <c r="FO39" s="148"/>
      <c r="FP39" s="148"/>
      <c r="FQ39" s="54">
        <f t="shared" si="56"/>
        <v>0</v>
      </c>
      <c r="FR39" s="43" t="b">
        <f t="shared" si="57"/>
        <v>0</v>
      </c>
      <c r="FT39" s="42"/>
      <c r="FU39" s="142"/>
      <c r="FV39" s="142"/>
      <c r="FW39" s="54">
        <f t="shared" si="58"/>
        <v>0</v>
      </c>
      <c r="FX39" s="43" t="b">
        <f t="shared" si="59"/>
        <v>0</v>
      </c>
      <c r="FZ39" s="42"/>
      <c r="GA39" s="43"/>
      <c r="GB39" s="43"/>
      <c r="GC39" s="54">
        <f t="shared" si="60"/>
        <v>0</v>
      </c>
      <c r="GD39" s="43" t="b">
        <f t="shared" si="61"/>
        <v>0</v>
      </c>
      <c r="GF39" s="42"/>
      <c r="GG39" s="43"/>
      <c r="GH39" s="43"/>
      <c r="GI39" s="54">
        <f t="shared" si="62"/>
        <v>0</v>
      </c>
      <c r="GJ39" s="43" t="b">
        <f t="shared" si="63"/>
        <v>0</v>
      </c>
      <c r="GL39" s="42"/>
      <c r="GM39" s="43"/>
      <c r="GN39" s="43"/>
      <c r="GO39" s="54">
        <f t="shared" si="64"/>
        <v>0</v>
      </c>
      <c r="GP39" s="43" t="b">
        <f t="shared" si="65"/>
        <v>0</v>
      </c>
      <c r="GR39" s="42"/>
      <c r="GS39" s="43"/>
      <c r="GT39" s="43"/>
      <c r="GU39" s="54">
        <f t="shared" si="66"/>
        <v>0</v>
      </c>
      <c r="GV39" s="43" t="b">
        <f t="shared" si="67"/>
        <v>0</v>
      </c>
      <c r="GX39" s="42"/>
      <c r="GY39" s="43"/>
      <c r="GZ39" s="43"/>
      <c r="HA39" s="54">
        <f t="shared" si="68"/>
        <v>0</v>
      </c>
      <c r="HB39" s="43" t="b">
        <f t="shared" si="69"/>
        <v>0</v>
      </c>
      <c r="HD39" s="42"/>
      <c r="HE39" s="43"/>
      <c r="HF39" s="43"/>
      <c r="HG39" s="54">
        <f t="shared" si="70"/>
        <v>0</v>
      </c>
      <c r="HH39" s="43" t="b">
        <f t="shared" si="71"/>
        <v>0</v>
      </c>
      <c r="HJ39" s="42"/>
      <c r="HK39" s="43"/>
      <c r="HL39" s="43"/>
      <c r="HM39" s="54">
        <f t="shared" si="72"/>
        <v>0</v>
      </c>
      <c r="HN39" s="43" t="b">
        <f t="shared" si="73"/>
        <v>0</v>
      </c>
      <c r="HP39" s="42"/>
      <c r="HQ39" s="43"/>
      <c r="HR39" s="43"/>
      <c r="HS39" s="54">
        <f t="shared" si="74"/>
        <v>0</v>
      </c>
      <c r="HT39" s="43" t="b">
        <f t="shared" si="75"/>
        <v>0</v>
      </c>
      <c r="HV39" s="42"/>
      <c r="HW39" s="43"/>
      <c r="HX39" s="43"/>
      <c r="HY39" s="54">
        <f t="shared" si="76"/>
        <v>0</v>
      </c>
      <c r="HZ39" s="43" t="b">
        <f t="shared" si="77"/>
        <v>0</v>
      </c>
      <c r="IB39" s="42"/>
      <c r="IC39" s="43"/>
      <c r="ID39" s="43"/>
      <c r="IE39" s="54">
        <f t="shared" si="78"/>
        <v>0</v>
      </c>
      <c r="IF39" s="43" t="b">
        <f t="shared" si="79"/>
        <v>0</v>
      </c>
    </row>
    <row r="40" spans="2:240" x14ac:dyDescent="0.25">
      <c r="B40" s="42"/>
      <c r="C40" s="43"/>
      <c r="D40" s="43"/>
      <c r="E40" s="54">
        <f t="shared" si="0"/>
        <v>0</v>
      </c>
      <c r="F40" s="43" t="b">
        <f t="shared" si="1"/>
        <v>0</v>
      </c>
      <c r="H40" s="42"/>
      <c r="I40" s="43"/>
      <c r="J40" s="43"/>
      <c r="K40" s="54">
        <f t="shared" si="2"/>
        <v>0</v>
      </c>
      <c r="L40" s="43" t="b">
        <f t="shared" si="3"/>
        <v>0</v>
      </c>
      <c r="N40" s="42"/>
      <c r="O40" s="43"/>
      <c r="P40" s="43"/>
      <c r="Q40" s="54">
        <f t="shared" si="4"/>
        <v>0</v>
      </c>
      <c r="R40" s="43" t="b">
        <f t="shared" si="5"/>
        <v>0</v>
      </c>
      <c r="T40" s="42"/>
      <c r="U40" s="43"/>
      <c r="V40" s="43"/>
      <c r="W40" s="54">
        <f t="shared" si="6"/>
        <v>0</v>
      </c>
      <c r="X40" s="43" t="b">
        <f t="shared" si="7"/>
        <v>0</v>
      </c>
      <c r="Z40" s="42"/>
      <c r="AA40" s="43"/>
      <c r="AB40" s="43"/>
      <c r="AC40" s="54">
        <f t="shared" si="8"/>
        <v>0</v>
      </c>
      <c r="AD40" s="43" t="b">
        <f t="shared" si="9"/>
        <v>0</v>
      </c>
      <c r="AF40" s="42"/>
      <c r="AG40" s="43"/>
      <c r="AH40" s="43"/>
      <c r="AI40" s="54">
        <f t="shared" si="10"/>
        <v>0</v>
      </c>
      <c r="AJ40" s="43" t="b">
        <f t="shared" si="11"/>
        <v>0</v>
      </c>
      <c r="AL40" s="42"/>
      <c r="AM40" s="43"/>
      <c r="AN40" s="43"/>
      <c r="AO40" s="54">
        <f t="shared" si="12"/>
        <v>0</v>
      </c>
      <c r="AP40" s="43" t="b">
        <f t="shared" si="13"/>
        <v>0</v>
      </c>
      <c r="AR40" s="42"/>
      <c r="AS40" s="43"/>
      <c r="AT40" s="43"/>
      <c r="AU40" s="54">
        <f t="shared" si="14"/>
        <v>0</v>
      </c>
      <c r="AV40" s="43" t="b">
        <f t="shared" si="15"/>
        <v>0</v>
      </c>
      <c r="AX40" s="42"/>
      <c r="AY40" s="43"/>
      <c r="AZ40" s="43"/>
      <c r="BA40" s="54">
        <f t="shared" si="16"/>
        <v>0</v>
      </c>
      <c r="BB40" s="43" t="b">
        <f t="shared" si="17"/>
        <v>0</v>
      </c>
      <c r="BD40" s="42"/>
      <c r="BE40" s="43"/>
      <c r="BF40" s="43"/>
      <c r="BG40" s="54">
        <f t="shared" si="18"/>
        <v>0</v>
      </c>
      <c r="BH40" s="43" t="b">
        <f t="shared" si="19"/>
        <v>0</v>
      </c>
      <c r="BJ40" s="42"/>
      <c r="BK40" s="43"/>
      <c r="BL40" s="43"/>
      <c r="BM40" s="54">
        <f t="shared" si="20"/>
        <v>0</v>
      </c>
      <c r="BN40" s="43" t="b">
        <f t="shared" si="21"/>
        <v>0</v>
      </c>
      <c r="BP40" s="42"/>
      <c r="BQ40" s="43"/>
      <c r="BR40" s="43"/>
      <c r="BS40" s="54">
        <f t="shared" si="22"/>
        <v>0</v>
      </c>
      <c r="BT40" s="43" t="b">
        <f t="shared" si="23"/>
        <v>0</v>
      </c>
      <c r="BV40" s="42"/>
      <c r="BW40" s="43"/>
      <c r="BX40" s="43"/>
      <c r="BY40" s="54">
        <f t="shared" si="24"/>
        <v>0</v>
      </c>
      <c r="BZ40" s="43" t="b">
        <f t="shared" si="25"/>
        <v>0</v>
      </c>
      <c r="CB40" s="42"/>
      <c r="CC40" s="43"/>
      <c r="CD40" s="43"/>
      <c r="CE40" s="54">
        <f t="shared" si="26"/>
        <v>0</v>
      </c>
      <c r="CF40" s="43" t="b">
        <f t="shared" si="27"/>
        <v>0</v>
      </c>
      <c r="CH40" s="42"/>
      <c r="CI40" s="43"/>
      <c r="CJ40" s="43"/>
      <c r="CK40" s="54">
        <f t="shared" si="28"/>
        <v>0</v>
      </c>
      <c r="CL40" s="43" t="b">
        <f t="shared" si="29"/>
        <v>0</v>
      </c>
      <c r="CN40" s="75"/>
      <c r="CO40" s="212"/>
      <c r="CP40" s="212"/>
      <c r="CQ40" s="54">
        <f t="shared" si="30"/>
        <v>0</v>
      </c>
      <c r="CR40" s="43" t="b">
        <f t="shared" si="31"/>
        <v>0</v>
      </c>
      <c r="CT40" s="42"/>
      <c r="CU40" s="43"/>
      <c r="CV40" s="43"/>
      <c r="CW40" s="54">
        <f t="shared" si="32"/>
        <v>0</v>
      </c>
      <c r="CX40" s="43" t="b">
        <f t="shared" si="33"/>
        <v>0</v>
      </c>
      <c r="CZ40" s="42"/>
      <c r="DA40" s="43"/>
      <c r="DB40" s="43"/>
      <c r="DC40" s="54">
        <f t="shared" si="34"/>
        <v>0</v>
      </c>
      <c r="DD40" s="43" t="b">
        <f t="shared" si="35"/>
        <v>0</v>
      </c>
      <c r="DF40" s="42"/>
      <c r="DG40" s="43"/>
      <c r="DH40" s="43"/>
      <c r="DI40" s="54">
        <f t="shared" si="36"/>
        <v>0</v>
      </c>
      <c r="DJ40" s="43" t="b">
        <f t="shared" si="37"/>
        <v>0</v>
      </c>
      <c r="DL40" s="42"/>
      <c r="DM40" s="43"/>
      <c r="DN40" s="43"/>
      <c r="DO40" s="54">
        <f t="shared" si="38"/>
        <v>0</v>
      </c>
      <c r="DP40" s="43" t="b">
        <f t="shared" si="39"/>
        <v>0</v>
      </c>
      <c r="DR40" s="42"/>
      <c r="DS40" s="43"/>
      <c r="DT40" s="43"/>
      <c r="DU40" s="54">
        <f t="shared" si="40"/>
        <v>0</v>
      </c>
      <c r="DV40" s="43" t="b">
        <f t="shared" si="41"/>
        <v>0</v>
      </c>
      <c r="DX40" s="42"/>
      <c r="DY40" s="43"/>
      <c r="DZ40" s="43"/>
      <c r="EA40" s="54">
        <f t="shared" si="42"/>
        <v>0</v>
      </c>
      <c r="EB40" s="43" t="b">
        <f t="shared" si="43"/>
        <v>0</v>
      </c>
      <c r="ED40" s="42"/>
      <c r="EE40" s="43"/>
      <c r="EF40" s="43"/>
      <c r="EG40" s="54">
        <f t="shared" si="44"/>
        <v>0</v>
      </c>
      <c r="EH40" s="43" t="b">
        <f t="shared" si="45"/>
        <v>0</v>
      </c>
      <c r="EJ40" s="42"/>
      <c r="EK40" s="43"/>
      <c r="EL40" s="43"/>
      <c r="EM40" s="54">
        <f t="shared" si="46"/>
        <v>0</v>
      </c>
      <c r="EN40" s="43" t="b">
        <f t="shared" si="47"/>
        <v>0</v>
      </c>
      <c r="EP40" s="42"/>
      <c r="EQ40" s="43"/>
      <c r="ER40" s="43"/>
      <c r="ES40" s="54">
        <f t="shared" si="48"/>
        <v>0</v>
      </c>
      <c r="ET40" s="43" t="b">
        <f t="shared" si="49"/>
        <v>0</v>
      </c>
      <c r="EV40" s="42"/>
      <c r="EW40" s="43"/>
      <c r="EX40" s="43"/>
      <c r="EY40" s="54">
        <f t="shared" si="50"/>
        <v>0</v>
      </c>
      <c r="EZ40" s="43" t="b">
        <f t="shared" si="51"/>
        <v>0</v>
      </c>
      <c r="FB40" s="42"/>
      <c r="FC40" s="43"/>
      <c r="FD40" s="43"/>
      <c r="FE40" s="54">
        <f t="shared" si="52"/>
        <v>0</v>
      </c>
      <c r="FF40" s="43" t="b">
        <f t="shared" si="53"/>
        <v>0</v>
      </c>
      <c r="FH40" s="42"/>
      <c r="FI40" s="43"/>
      <c r="FJ40" s="43"/>
      <c r="FK40" s="54">
        <f t="shared" si="54"/>
        <v>0</v>
      </c>
      <c r="FL40" s="43" t="b">
        <f t="shared" si="55"/>
        <v>0</v>
      </c>
      <c r="FN40" s="75"/>
      <c r="FO40" s="148"/>
      <c r="FP40" s="148"/>
      <c r="FQ40" s="54">
        <f t="shared" si="56"/>
        <v>0</v>
      </c>
      <c r="FR40" s="43" t="b">
        <f t="shared" si="57"/>
        <v>0</v>
      </c>
      <c r="FT40" s="42"/>
      <c r="FU40" s="142"/>
      <c r="FV40" s="143"/>
      <c r="FW40" s="54">
        <f t="shared" si="58"/>
        <v>0</v>
      </c>
      <c r="FX40" s="43" t="b">
        <f t="shared" si="59"/>
        <v>0</v>
      </c>
      <c r="FZ40" s="42"/>
      <c r="GA40" s="43"/>
      <c r="GB40" s="43"/>
      <c r="GC40" s="54">
        <f t="shared" si="60"/>
        <v>0</v>
      </c>
      <c r="GD40" s="43" t="b">
        <f t="shared" si="61"/>
        <v>0</v>
      </c>
      <c r="GF40" s="42"/>
      <c r="GG40" s="43"/>
      <c r="GH40" s="43"/>
      <c r="GI40" s="54">
        <f t="shared" si="62"/>
        <v>0</v>
      </c>
      <c r="GJ40" s="43" t="b">
        <f t="shared" si="63"/>
        <v>0</v>
      </c>
      <c r="GL40" s="42"/>
      <c r="GM40" s="43"/>
      <c r="GN40" s="43"/>
      <c r="GO40" s="54">
        <f t="shared" si="64"/>
        <v>0</v>
      </c>
      <c r="GP40" s="43" t="b">
        <f t="shared" si="65"/>
        <v>0</v>
      </c>
      <c r="GR40" s="42"/>
      <c r="GS40" s="43"/>
      <c r="GT40" s="43"/>
      <c r="GU40" s="54">
        <f t="shared" si="66"/>
        <v>0</v>
      </c>
      <c r="GV40" s="43" t="b">
        <f t="shared" si="67"/>
        <v>0</v>
      </c>
      <c r="GX40" s="42"/>
      <c r="GY40" s="43"/>
      <c r="GZ40" s="43"/>
      <c r="HA40" s="54">
        <f t="shared" si="68"/>
        <v>0</v>
      </c>
      <c r="HB40" s="43" t="b">
        <f t="shared" si="69"/>
        <v>0</v>
      </c>
      <c r="HD40" s="42"/>
      <c r="HE40" s="43"/>
      <c r="HF40" s="43"/>
      <c r="HG40" s="54">
        <f t="shared" si="70"/>
        <v>0</v>
      </c>
      <c r="HH40" s="43" t="b">
        <f t="shared" si="71"/>
        <v>0</v>
      </c>
      <c r="HJ40" s="42"/>
      <c r="HK40" s="43"/>
      <c r="HL40" s="43"/>
      <c r="HM40" s="54">
        <f t="shared" si="72"/>
        <v>0</v>
      </c>
      <c r="HN40" s="43" t="b">
        <f t="shared" si="73"/>
        <v>0</v>
      </c>
      <c r="HP40" s="42"/>
      <c r="HQ40" s="43"/>
      <c r="HR40" s="43"/>
      <c r="HS40" s="54">
        <f t="shared" si="74"/>
        <v>0</v>
      </c>
      <c r="HT40" s="43" t="b">
        <f t="shared" si="75"/>
        <v>0</v>
      </c>
      <c r="HV40" s="42"/>
      <c r="HW40" s="43"/>
      <c r="HX40" s="43"/>
      <c r="HY40" s="54">
        <f t="shared" si="76"/>
        <v>0</v>
      </c>
      <c r="HZ40" s="43" t="b">
        <f t="shared" si="77"/>
        <v>0</v>
      </c>
      <c r="IB40" s="42"/>
      <c r="IC40" s="43"/>
      <c r="ID40" s="43"/>
      <c r="IE40" s="54">
        <f t="shared" si="78"/>
        <v>0</v>
      </c>
      <c r="IF40" s="43" t="b">
        <f t="shared" si="79"/>
        <v>0</v>
      </c>
    </row>
    <row r="41" spans="2:240" x14ac:dyDescent="0.25">
      <c r="B41" s="42"/>
      <c r="C41" s="43"/>
      <c r="D41" s="43"/>
      <c r="E41" s="54">
        <f t="shared" si="0"/>
        <v>0</v>
      </c>
      <c r="F41" s="43" t="b">
        <f t="shared" si="1"/>
        <v>0</v>
      </c>
      <c r="H41" s="42"/>
      <c r="I41" s="43"/>
      <c r="J41" s="43"/>
      <c r="K41" s="54">
        <f t="shared" si="2"/>
        <v>0</v>
      </c>
      <c r="L41" s="43" t="b">
        <f t="shared" si="3"/>
        <v>0</v>
      </c>
      <c r="N41" s="42"/>
      <c r="O41" s="43"/>
      <c r="P41" s="43"/>
      <c r="Q41" s="54">
        <f t="shared" si="4"/>
        <v>0</v>
      </c>
      <c r="R41" s="43" t="b">
        <f t="shared" si="5"/>
        <v>0</v>
      </c>
      <c r="T41" s="42"/>
      <c r="U41" s="43"/>
      <c r="V41" s="43"/>
      <c r="W41" s="54">
        <f t="shared" si="6"/>
        <v>0</v>
      </c>
      <c r="X41" s="43" t="b">
        <f t="shared" si="7"/>
        <v>0</v>
      </c>
      <c r="Z41" s="42"/>
      <c r="AA41" s="43"/>
      <c r="AB41" s="43"/>
      <c r="AC41" s="54">
        <f t="shared" si="8"/>
        <v>0</v>
      </c>
      <c r="AD41" s="43" t="b">
        <f t="shared" si="9"/>
        <v>0</v>
      </c>
      <c r="AF41" s="42"/>
      <c r="AG41" s="43"/>
      <c r="AH41" s="43"/>
      <c r="AI41" s="54">
        <f t="shared" si="10"/>
        <v>0</v>
      </c>
      <c r="AJ41" s="43" t="b">
        <f t="shared" si="11"/>
        <v>0</v>
      </c>
      <c r="AL41" s="42"/>
      <c r="AM41" s="43"/>
      <c r="AN41" s="43"/>
      <c r="AO41" s="54">
        <f t="shared" si="12"/>
        <v>0</v>
      </c>
      <c r="AP41" s="43" t="b">
        <f t="shared" si="13"/>
        <v>0</v>
      </c>
      <c r="AR41" s="42"/>
      <c r="AS41" s="43"/>
      <c r="AT41" s="43"/>
      <c r="AU41" s="54">
        <f t="shared" si="14"/>
        <v>0</v>
      </c>
      <c r="AV41" s="43" t="b">
        <f t="shared" si="15"/>
        <v>0</v>
      </c>
      <c r="AX41" s="42"/>
      <c r="AY41" s="43"/>
      <c r="AZ41" s="43"/>
      <c r="BA41" s="54">
        <f t="shared" si="16"/>
        <v>0</v>
      </c>
      <c r="BB41" s="43" t="b">
        <f t="shared" si="17"/>
        <v>0</v>
      </c>
      <c r="BD41" s="42"/>
      <c r="BE41" s="43"/>
      <c r="BF41" s="43"/>
      <c r="BG41" s="54">
        <f t="shared" si="18"/>
        <v>0</v>
      </c>
      <c r="BH41" s="43" t="b">
        <f t="shared" si="19"/>
        <v>0</v>
      </c>
      <c r="BJ41" s="42"/>
      <c r="BK41" s="43"/>
      <c r="BL41" s="43"/>
      <c r="BM41" s="54">
        <f t="shared" si="20"/>
        <v>0</v>
      </c>
      <c r="BN41" s="43" t="b">
        <f t="shared" si="21"/>
        <v>0</v>
      </c>
      <c r="BP41" s="42"/>
      <c r="BQ41" s="43"/>
      <c r="BR41" s="43"/>
      <c r="BS41" s="54">
        <f t="shared" si="22"/>
        <v>0</v>
      </c>
      <c r="BT41" s="43" t="b">
        <f t="shared" si="23"/>
        <v>0</v>
      </c>
      <c r="BV41" s="42"/>
      <c r="BW41" s="43"/>
      <c r="BX41" s="43"/>
      <c r="BY41" s="54">
        <f t="shared" si="24"/>
        <v>0</v>
      </c>
      <c r="BZ41" s="43" t="b">
        <f t="shared" si="25"/>
        <v>0</v>
      </c>
      <c r="CB41" s="42"/>
      <c r="CC41" s="43"/>
      <c r="CD41" s="43"/>
      <c r="CE41" s="54">
        <f t="shared" si="26"/>
        <v>0</v>
      </c>
      <c r="CF41" s="43" t="b">
        <f t="shared" si="27"/>
        <v>0</v>
      </c>
      <c r="CH41" s="42"/>
      <c r="CI41" s="43"/>
      <c r="CJ41" s="43"/>
      <c r="CK41" s="54">
        <f t="shared" si="28"/>
        <v>0</v>
      </c>
      <c r="CL41" s="43" t="b">
        <f t="shared" si="29"/>
        <v>0</v>
      </c>
      <c r="CN41" s="75"/>
      <c r="CO41" s="212"/>
      <c r="CP41" s="212"/>
      <c r="CQ41" s="54">
        <f t="shared" si="30"/>
        <v>0</v>
      </c>
      <c r="CR41" s="43" t="b">
        <f t="shared" si="31"/>
        <v>0</v>
      </c>
      <c r="CT41" s="42"/>
      <c r="CU41" s="43"/>
      <c r="CV41" s="43"/>
      <c r="CW41" s="54">
        <f t="shared" si="32"/>
        <v>0</v>
      </c>
      <c r="CX41" s="43" t="b">
        <f t="shared" si="33"/>
        <v>0</v>
      </c>
      <c r="CZ41" s="42"/>
      <c r="DA41" s="43"/>
      <c r="DB41" s="43"/>
      <c r="DC41" s="54">
        <f t="shared" si="34"/>
        <v>0</v>
      </c>
      <c r="DD41" s="43" t="b">
        <f t="shared" si="35"/>
        <v>0</v>
      </c>
      <c r="DF41" s="42"/>
      <c r="DG41" s="43"/>
      <c r="DH41" s="43"/>
      <c r="DI41" s="54">
        <f t="shared" si="36"/>
        <v>0</v>
      </c>
      <c r="DJ41" s="43" t="b">
        <f t="shared" si="37"/>
        <v>0</v>
      </c>
      <c r="DL41" s="42"/>
      <c r="DM41" s="43"/>
      <c r="DN41" s="43"/>
      <c r="DO41" s="54">
        <f t="shared" si="38"/>
        <v>0</v>
      </c>
      <c r="DP41" s="43" t="b">
        <f t="shared" si="39"/>
        <v>0</v>
      </c>
      <c r="DR41" s="42"/>
      <c r="DS41" s="43"/>
      <c r="DT41" s="43"/>
      <c r="DU41" s="54">
        <f t="shared" si="40"/>
        <v>0</v>
      </c>
      <c r="DV41" s="43" t="b">
        <f t="shared" si="41"/>
        <v>0</v>
      </c>
      <c r="DX41" s="42"/>
      <c r="DY41" s="43"/>
      <c r="DZ41" s="43"/>
      <c r="EA41" s="54">
        <f t="shared" si="42"/>
        <v>0</v>
      </c>
      <c r="EB41" s="43" t="b">
        <f t="shared" si="43"/>
        <v>0</v>
      </c>
      <c r="ED41" s="42"/>
      <c r="EE41" s="43"/>
      <c r="EF41" s="43"/>
      <c r="EG41" s="54">
        <f t="shared" si="44"/>
        <v>0</v>
      </c>
      <c r="EH41" s="43" t="b">
        <f t="shared" si="45"/>
        <v>0</v>
      </c>
      <c r="EJ41" s="42"/>
      <c r="EK41" s="43"/>
      <c r="EL41" s="43"/>
      <c r="EM41" s="54">
        <f t="shared" si="46"/>
        <v>0</v>
      </c>
      <c r="EN41" s="43" t="b">
        <f t="shared" si="47"/>
        <v>0</v>
      </c>
      <c r="EP41" s="42"/>
      <c r="EQ41" s="43"/>
      <c r="ER41" s="43"/>
      <c r="ES41" s="54">
        <f t="shared" si="48"/>
        <v>0</v>
      </c>
      <c r="ET41" s="43" t="b">
        <f t="shared" si="49"/>
        <v>0</v>
      </c>
      <c r="EV41" s="42"/>
      <c r="EW41" s="43"/>
      <c r="EX41" s="43"/>
      <c r="EY41" s="54">
        <f t="shared" si="50"/>
        <v>0</v>
      </c>
      <c r="EZ41" s="43" t="b">
        <f t="shared" si="51"/>
        <v>0</v>
      </c>
      <c r="FB41" s="42"/>
      <c r="FC41" s="43"/>
      <c r="FD41" s="43"/>
      <c r="FE41" s="54">
        <f t="shared" si="52"/>
        <v>0</v>
      </c>
      <c r="FF41" s="43" t="b">
        <f t="shared" si="53"/>
        <v>0</v>
      </c>
      <c r="FH41" s="42"/>
      <c r="FI41" s="43"/>
      <c r="FJ41" s="43"/>
      <c r="FK41" s="54">
        <f t="shared" si="54"/>
        <v>0</v>
      </c>
      <c r="FL41" s="43" t="b">
        <f t="shared" si="55"/>
        <v>0</v>
      </c>
      <c r="FN41" s="75"/>
      <c r="FO41" s="148"/>
      <c r="FP41" s="148"/>
      <c r="FQ41" s="54">
        <f t="shared" si="56"/>
        <v>0</v>
      </c>
      <c r="FR41" s="43" t="b">
        <f t="shared" si="57"/>
        <v>0</v>
      </c>
      <c r="FT41" s="42"/>
      <c r="FU41" s="142"/>
      <c r="FV41" s="143"/>
      <c r="FW41" s="54">
        <f t="shared" si="58"/>
        <v>0</v>
      </c>
      <c r="FX41" s="43" t="b">
        <f t="shared" si="59"/>
        <v>0</v>
      </c>
      <c r="FZ41" s="42"/>
      <c r="GA41" s="43"/>
      <c r="GB41" s="43"/>
      <c r="GC41" s="54">
        <f t="shared" si="60"/>
        <v>0</v>
      </c>
      <c r="GD41" s="43" t="b">
        <f t="shared" si="61"/>
        <v>0</v>
      </c>
      <c r="GF41" s="42"/>
      <c r="GG41" s="43"/>
      <c r="GH41" s="43"/>
      <c r="GI41" s="54">
        <f t="shared" si="62"/>
        <v>0</v>
      </c>
      <c r="GJ41" s="43" t="b">
        <f t="shared" si="63"/>
        <v>0</v>
      </c>
      <c r="GL41" s="42"/>
      <c r="GM41" s="43"/>
      <c r="GN41" s="43"/>
      <c r="GO41" s="54">
        <f t="shared" si="64"/>
        <v>0</v>
      </c>
      <c r="GP41" s="43" t="b">
        <f t="shared" si="65"/>
        <v>0</v>
      </c>
      <c r="GR41" s="42"/>
      <c r="GS41" s="43"/>
      <c r="GT41" s="43"/>
      <c r="GU41" s="54">
        <f t="shared" si="66"/>
        <v>0</v>
      </c>
      <c r="GV41" s="43" t="b">
        <f t="shared" si="67"/>
        <v>0</v>
      </c>
      <c r="GX41" s="42"/>
      <c r="GY41" s="43"/>
      <c r="GZ41" s="43"/>
      <c r="HA41" s="54">
        <f t="shared" si="68"/>
        <v>0</v>
      </c>
      <c r="HB41" s="43" t="b">
        <f t="shared" si="69"/>
        <v>0</v>
      </c>
      <c r="HD41" s="42"/>
      <c r="HE41" s="43"/>
      <c r="HF41" s="43"/>
      <c r="HG41" s="54">
        <f t="shared" si="70"/>
        <v>0</v>
      </c>
      <c r="HH41" s="43" t="b">
        <f t="shared" si="71"/>
        <v>0</v>
      </c>
      <c r="HJ41" s="42"/>
      <c r="HK41" s="43"/>
      <c r="HL41" s="43"/>
      <c r="HM41" s="54">
        <f t="shared" si="72"/>
        <v>0</v>
      </c>
      <c r="HN41" s="43" t="b">
        <f t="shared" si="73"/>
        <v>0</v>
      </c>
      <c r="HP41" s="42"/>
      <c r="HQ41" s="43"/>
      <c r="HR41" s="43"/>
      <c r="HS41" s="54">
        <f t="shared" si="74"/>
        <v>0</v>
      </c>
      <c r="HT41" s="43" t="b">
        <f t="shared" si="75"/>
        <v>0</v>
      </c>
      <c r="HV41" s="42"/>
      <c r="HW41" s="43"/>
      <c r="HX41" s="43"/>
      <c r="HY41" s="54">
        <f t="shared" si="76"/>
        <v>0</v>
      </c>
      <c r="HZ41" s="43" t="b">
        <f t="shared" si="77"/>
        <v>0</v>
      </c>
      <c r="IB41" s="42"/>
      <c r="IC41" s="43"/>
      <c r="ID41" s="43"/>
      <c r="IE41" s="54">
        <f t="shared" si="78"/>
        <v>0</v>
      </c>
      <c r="IF41" s="43" t="b">
        <f t="shared" si="79"/>
        <v>0</v>
      </c>
    </row>
    <row r="42" spans="2:240" x14ac:dyDescent="0.25">
      <c r="B42" s="42"/>
      <c r="C42" s="43"/>
      <c r="D42" s="43"/>
      <c r="E42" s="54">
        <f t="shared" si="0"/>
        <v>0</v>
      </c>
      <c r="F42" s="43" t="b">
        <f t="shared" si="1"/>
        <v>0</v>
      </c>
      <c r="H42" s="42"/>
      <c r="I42" s="43"/>
      <c r="J42" s="43"/>
      <c r="K42" s="54">
        <f t="shared" si="2"/>
        <v>0</v>
      </c>
      <c r="L42" s="43" t="b">
        <f t="shared" si="3"/>
        <v>0</v>
      </c>
      <c r="N42" s="42"/>
      <c r="O42" s="43"/>
      <c r="P42" s="43"/>
      <c r="Q42" s="54">
        <f t="shared" si="4"/>
        <v>0</v>
      </c>
      <c r="R42" s="43" t="b">
        <f t="shared" si="5"/>
        <v>0</v>
      </c>
      <c r="T42" s="42"/>
      <c r="U42" s="43"/>
      <c r="V42" s="43"/>
      <c r="W42" s="54">
        <f t="shared" si="6"/>
        <v>0</v>
      </c>
      <c r="X42" s="43" t="b">
        <f t="shared" si="7"/>
        <v>0</v>
      </c>
      <c r="Z42" s="42"/>
      <c r="AA42" s="43"/>
      <c r="AB42" s="43"/>
      <c r="AC42" s="54">
        <f t="shared" si="8"/>
        <v>0</v>
      </c>
      <c r="AD42" s="43" t="b">
        <f t="shared" si="9"/>
        <v>0</v>
      </c>
      <c r="AF42" s="42"/>
      <c r="AG42" s="43"/>
      <c r="AH42" s="43"/>
      <c r="AI42" s="54">
        <f t="shared" si="10"/>
        <v>0</v>
      </c>
      <c r="AJ42" s="43" t="b">
        <f t="shared" si="11"/>
        <v>0</v>
      </c>
      <c r="AL42" s="42"/>
      <c r="AM42" s="43"/>
      <c r="AN42" s="43"/>
      <c r="AO42" s="54">
        <f t="shared" si="12"/>
        <v>0</v>
      </c>
      <c r="AP42" s="43" t="b">
        <f t="shared" si="13"/>
        <v>0</v>
      </c>
      <c r="AR42" s="42"/>
      <c r="AS42" s="43"/>
      <c r="AT42" s="43"/>
      <c r="AU42" s="54">
        <f t="shared" si="14"/>
        <v>0</v>
      </c>
      <c r="AV42" s="43" t="b">
        <f t="shared" si="15"/>
        <v>0</v>
      </c>
      <c r="AX42" s="42"/>
      <c r="AY42" s="43"/>
      <c r="AZ42" s="43"/>
      <c r="BA42" s="54">
        <f t="shared" si="16"/>
        <v>0</v>
      </c>
      <c r="BB42" s="43" t="b">
        <f t="shared" si="17"/>
        <v>0</v>
      </c>
      <c r="BD42" s="42"/>
      <c r="BE42" s="43"/>
      <c r="BF42" s="43"/>
      <c r="BG42" s="54">
        <f t="shared" si="18"/>
        <v>0</v>
      </c>
      <c r="BH42" s="43" t="b">
        <f t="shared" si="19"/>
        <v>0</v>
      </c>
      <c r="BJ42" s="42"/>
      <c r="BK42" s="43"/>
      <c r="BL42" s="43"/>
      <c r="BM42" s="54">
        <f t="shared" si="20"/>
        <v>0</v>
      </c>
      <c r="BN42" s="43" t="b">
        <f t="shared" si="21"/>
        <v>0</v>
      </c>
      <c r="BP42" s="42"/>
      <c r="BQ42" s="43"/>
      <c r="BR42" s="43"/>
      <c r="BS42" s="54">
        <f t="shared" si="22"/>
        <v>0</v>
      </c>
      <c r="BT42" s="43" t="b">
        <f t="shared" si="23"/>
        <v>0</v>
      </c>
      <c r="BV42" s="42"/>
      <c r="BW42" s="43"/>
      <c r="BX42" s="43"/>
      <c r="BY42" s="54">
        <f t="shared" si="24"/>
        <v>0</v>
      </c>
      <c r="BZ42" s="43" t="b">
        <f t="shared" si="25"/>
        <v>0</v>
      </c>
      <c r="CB42" s="42"/>
      <c r="CC42" s="43"/>
      <c r="CD42" s="43"/>
      <c r="CE42" s="54">
        <f t="shared" si="26"/>
        <v>0</v>
      </c>
      <c r="CF42" s="43" t="b">
        <f t="shared" si="27"/>
        <v>0</v>
      </c>
      <c r="CH42" s="42"/>
      <c r="CI42" s="43"/>
      <c r="CJ42" s="43"/>
      <c r="CK42" s="54">
        <f t="shared" si="28"/>
        <v>0</v>
      </c>
      <c r="CL42" s="43" t="b">
        <f t="shared" si="29"/>
        <v>0</v>
      </c>
      <c r="CN42" s="75"/>
      <c r="CO42" s="212"/>
      <c r="CP42" s="212"/>
      <c r="CQ42" s="54">
        <f t="shared" si="30"/>
        <v>0</v>
      </c>
      <c r="CR42" s="43" t="b">
        <f t="shared" si="31"/>
        <v>0</v>
      </c>
      <c r="CT42" s="42"/>
      <c r="CU42" s="43"/>
      <c r="CV42" s="43"/>
      <c r="CW42" s="54">
        <f t="shared" si="32"/>
        <v>0</v>
      </c>
      <c r="CX42" s="43" t="b">
        <f t="shared" si="33"/>
        <v>0</v>
      </c>
      <c r="CZ42" s="42"/>
      <c r="DA42" s="43"/>
      <c r="DB42" s="43"/>
      <c r="DC42" s="54">
        <f t="shared" si="34"/>
        <v>0</v>
      </c>
      <c r="DD42" s="43" t="b">
        <f t="shared" si="35"/>
        <v>0</v>
      </c>
      <c r="DF42" s="42"/>
      <c r="DG42" s="43"/>
      <c r="DH42" s="43"/>
      <c r="DI42" s="54">
        <f t="shared" si="36"/>
        <v>0</v>
      </c>
      <c r="DJ42" s="43" t="b">
        <f t="shared" si="37"/>
        <v>0</v>
      </c>
      <c r="DL42" s="42"/>
      <c r="DM42" s="43"/>
      <c r="DN42" s="43"/>
      <c r="DO42" s="54">
        <f t="shared" si="38"/>
        <v>0</v>
      </c>
      <c r="DP42" s="43" t="b">
        <f t="shared" si="39"/>
        <v>0</v>
      </c>
      <c r="DR42" s="42"/>
      <c r="DS42" s="43"/>
      <c r="DT42" s="43"/>
      <c r="DU42" s="54">
        <f t="shared" si="40"/>
        <v>0</v>
      </c>
      <c r="DV42" s="43" t="b">
        <f t="shared" si="41"/>
        <v>0</v>
      </c>
      <c r="DX42" s="42"/>
      <c r="DY42" s="43"/>
      <c r="DZ42" s="43"/>
      <c r="EA42" s="54">
        <f t="shared" si="42"/>
        <v>0</v>
      </c>
      <c r="EB42" s="43" t="b">
        <f t="shared" si="43"/>
        <v>0</v>
      </c>
      <c r="ED42" s="42"/>
      <c r="EE42" s="43"/>
      <c r="EF42" s="43"/>
      <c r="EG42" s="54">
        <f t="shared" si="44"/>
        <v>0</v>
      </c>
      <c r="EH42" s="43" t="b">
        <f t="shared" si="45"/>
        <v>0</v>
      </c>
      <c r="EJ42" s="42"/>
      <c r="EK42" s="43"/>
      <c r="EL42" s="43"/>
      <c r="EM42" s="54">
        <f t="shared" si="46"/>
        <v>0</v>
      </c>
      <c r="EN42" s="43" t="b">
        <f t="shared" si="47"/>
        <v>0</v>
      </c>
      <c r="EP42" s="42"/>
      <c r="EQ42" s="43"/>
      <c r="ER42" s="43"/>
      <c r="ES42" s="54">
        <f t="shared" si="48"/>
        <v>0</v>
      </c>
      <c r="ET42" s="43" t="b">
        <f t="shared" si="49"/>
        <v>0</v>
      </c>
      <c r="EV42" s="42"/>
      <c r="EW42" s="43"/>
      <c r="EX42" s="43"/>
      <c r="EY42" s="54">
        <f t="shared" si="50"/>
        <v>0</v>
      </c>
      <c r="EZ42" s="43" t="b">
        <f t="shared" si="51"/>
        <v>0</v>
      </c>
      <c r="FB42" s="42"/>
      <c r="FC42" s="43"/>
      <c r="FD42" s="43"/>
      <c r="FE42" s="54">
        <f t="shared" si="52"/>
        <v>0</v>
      </c>
      <c r="FF42" s="43" t="b">
        <f t="shared" si="53"/>
        <v>0</v>
      </c>
      <c r="FH42" s="42"/>
      <c r="FI42" s="43"/>
      <c r="FJ42" s="43"/>
      <c r="FK42" s="54">
        <f t="shared" si="54"/>
        <v>0</v>
      </c>
      <c r="FL42" s="43" t="b">
        <f t="shared" si="55"/>
        <v>0</v>
      </c>
      <c r="FN42" s="75"/>
      <c r="FO42" s="148"/>
      <c r="FP42" s="148"/>
      <c r="FQ42" s="54">
        <f t="shared" si="56"/>
        <v>0</v>
      </c>
      <c r="FR42" s="43" t="b">
        <f t="shared" si="57"/>
        <v>0</v>
      </c>
      <c r="FT42" s="42"/>
      <c r="FU42" s="142"/>
      <c r="FV42" s="143"/>
      <c r="FW42" s="54">
        <f t="shared" si="58"/>
        <v>0</v>
      </c>
      <c r="FX42" s="43" t="b">
        <f t="shared" si="59"/>
        <v>0</v>
      </c>
      <c r="FZ42" s="42"/>
      <c r="GA42" s="43"/>
      <c r="GB42" s="43"/>
      <c r="GC42" s="54">
        <f t="shared" si="60"/>
        <v>0</v>
      </c>
      <c r="GD42" s="43" t="b">
        <f t="shared" si="61"/>
        <v>0</v>
      </c>
      <c r="GF42" s="42"/>
      <c r="GG42" s="43"/>
      <c r="GH42" s="43"/>
      <c r="GI42" s="54">
        <f t="shared" si="62"/>
        <v>0</v>
      </c>
      <c r="GJ42" s="43" t="b">
        <f t="shared" si="63"/>
        <v>0</v>
      </c>
      <c r="GL42" s="42"/>
      <c r="GM42" s="43"/>
      <c r="GN42" s="43"/>
      <c r="GO42" s="54">
        <f t="shared" si="64"/>
        <v>0</v>
      </c>
      <c r="GP42" s="43" t="b">
        <f t="shared" si="65"/>
        <v>0</v>
      </c>
      <c r="GR42" s="42"/>
      <c r="GS42" s="43"/>
      <c r="GT42" s="43"/>
      <c r="GU42" s="54">
        <f t="shared" si="66"/>
        <v>0</v>
      </c>
      <c r="GV42" s="43" t="b">
        <f t="shared" si="67"/>
        <v>0</v>
      </c>
      <c r="GX42" s="42"/>
      <c r="GY42" s="43"/>
      <c r="GZ42" s="43"/>
      <c r="HA42" s="54">
        <f t="shared" si="68"/>
        <v>0</v>
      </c>
      <c r="HB42" s="43" t="b">
        <f t="shared" si="69"/>
        <v>0</v>
      </c>
      <c r="HD42" s="42"/>
      <c r="HE42" s="43"/>
      <c r="HF42" s="43"/>
      <c r="HG42" s="54">
        <f t="shared" si="70"/>
        <v>0</v>
      </c>
      <c r="HH42" s="43" t="b">
        <f t="shared" si="71"/>
        <v>0</v>
      </c>
      <c r="HJ42" s="42"/>
      <c r="HK42" s="43"/>
      <c r="HL42" s="43"/>
      <c r="HM42" s="54">
        <f t="shared" si="72"/>
        <v>0</v>
      </c>
      <c r="HN42" s="43" t="b">
        <f t="shared" si="73"/>
        <v>0</v>
      </c>
      <c r="HP42" s="42"/>
      <c r="HQ42" s="43"/>
      <c r="HR42" s="43"/>
      <c r="HS42" s="54">
        <f t="shared" si="74"/>
        <v>0</v>
      </c>
      <c r="HT42" s="43" t="b">
        <f t="shared" si="75"/>
        <v>0</v>
      </c>
      <c r="HV42" s="42"/>
      <c r="HW42" s="43"/>
      <c r="HX42" s="43"/>
      <c r="HY42" s="54">
        <f t="shared" si="76"/>
        <v>0</v>
      </c>
      <c r="HZ42" s="43" t="b">
        <f t="shared" si="77"/>
        <v>0</v>
      </c>
      <c r="IB42" s="42"/>
      <c r="IC42" s="43"/>
      <c r="ID42" s="43"/>
      <c r="IE42" s="54">
        <f t="shared" si="78"/>
        <v>0</v>
      </c>
      <c r="IF42" s="43" t="b">
        <f t="shared" si="79"/>
        <v>0</v>
      </c>
    </row>
    <row r="43" spans="2:240" x14ac:dyDescent="0.25">
      <c r="B43" s="42"/>
      <c r="C43" s="43"/>
      <c r="D43" s="43"/>
      <c r="E43" s="54">
        <f t="shared" si="0"/>
        <v>0</v>
      </c>
      <c r="F43" s="43" t="b">
        <f t="shared" si="1"/>
        <v>0</v>
      </c>
      <c r="H43" s="42"/>
      <c r="I43" s="43"/>
      <c r="J43" s="43"/>
      <c r="K43" s="54">
        <f t="shared" si="2"/>
        <v>0</v>
      </c>
      <c r="L43" s="43" t="b">
        <f t="shared" si="3"/>
        <v>0</v>
      </c>
      <c r="N43" s="42"/>
      <c r="O43" s="43"/>
      <c r="P43" s="43"/>
      <c r="Q43" s="54">
        <f t="shared" si="4"/>
        <v>0</v>
      </c>
      <c r="R43" s="43" t="b">
        <f t="shared" si="5"/>
        <v>0</v>
      </c>
      <c r="T43" s="42"/>
      <c r="U43" s="43"/>
      <c r="V43" s="43"/>
      <c r="W43" s="54">
        <f t="shared" si="6"/>
        <v>0</v>
      </c>
      <c r="X43" s="43" t="b">
        <f t="shared" si="7"/>
        <v>0</v>
      </c>
      <c r="Z43" s="42"/>
      <c r="AA43" s="43"/>
      <c r="AB43" s="43"/>
      <c r="AC43" s="54">
        <f t="shared" si="8"/>
        <v>0</v>
      </c>
      <c r="AD43" s="43" t="b">
        <f t="shared" si="9"/>
        <v>0</v>
      </c>
      <c r="AF43" s="42"/>
      <c r="AG43" s="43"/>
      <c r="AH43" s="43"/>
      <c r="AI43" s="54">
        <f t="shared" si="10"/>
        <v>0</v>
      </c>
      <c r="AJ43" s="43" t="b">
        <f t="shared" si="11"/>
        <v>0</v>
      </c>
      <c r="AL43" s="42"/>
      <c r="AM43" s="43"/>
      <c r="AN43" s="43"/>
      <c r="AO43" s="54">
        <f t="shared" si="12"/>
        <v>0</v>
      </c>
      <c r="AP43" s="43" t="b">
        <f t="shared" si="13"/>
        <v>0</v>
      </c>
      <c r="AR43" s="42"/>
      <c r="AS43" s="43"/>
      <c r="AT43" s="43"/>
      <c r="AU43" s="54">
        <f t="shared" si="14"/>
        <v>0</v>
      </c>
      <c r="AV43" s="43" t="b">
        <f t="shared" si="15"/>
        <v>0</v>
      </c>
      <c r="AX43" s="42"/>
      <c r="AY43" s="43"/>
      <c r="AZ43" s="43"/>
      <c r="BA43" s="54">
        <f t="shared" si="16"/>
        <v>0</v>
      </c>
      <c r="BB43" s="43" t="b">
        <f t="shared" si="17"/>
        <v>0</v>
      </c>
      <c r="BD43" s="42"/>
      <c r="BE43" s="43"/>
      <c r="BF43" s="43"/>
      <c r="BG43" s="54">
        <f t="shared" si="18"/>
        <v>0</v>
      </c>
      <c r="BH43" s="43" t="b">
        <f t="shared" si="19"/>
        <v>0</v>
      </c>
      <c r="BJ43" s="42"/>
      <c r="BK43" s="43"/>
      <c r="BL43" s="43"/>
      <c r="BM43" s="54">
        <f t="shared" si="20"/>
        <v>0</v>
      </c>
      <c r="BN43" s="43" t="b">
        <f t="shared" si="21"/>
        <v>0</v>
      </c>
      <c r="BP43" s="42"/>
      <c r="BQ43" s="43"/>
      <c r="BR43" s="43"/>
      <c r="BS43" s="54">
        <f t="shared" si="22"/>
        <v>0</v>
      </c>
      <c r="BT43" s="43" t="b">
        <f t="shared" si="23"/>
        <v>0</v>
      </c>
      <c r="BV43" s="42"/>
      <c r="BW43" s="43"/>
      <c r="BX43" s="43"/>
      <c r="BY43" s="54">
        <f t="shared" si="24"/>
        <v>0</v>
      </c>
      <c r="BZ43" s="43" t="b">
        <f t="shared" si="25"/>
        <v>0</v>
      </c>
      <c r="CB43" s="42"/>
      <c r="CC43" s="43"/>
      <c r="CD43" s="43"/>
      <c r="CE43" s="54">
        <f t="shared" si="26"/>
        <v>0</v>
      </c>
      <c r="CF43" s="43" t="b">
        <f t="shared" si="27"/>
        <v>0</v>
      </c>
      <c r="CH43" s="42"/>
      <c r="CI43" s="43"/>
      <c r="CJ43" s="43"/>
      <c r="CK43" s="54">
        <f t="shared" si="28"/>
        <v>0</v>
      </c>
      <c r="CL43" s="43" t="b">
        <f t="shared" si="29"/>
        <v>0</v>
      </c>
      <c r="CN43" s="75"/>
      <c r="CO43" s="212"/>
      <c r="CP43" s="212"/>
      <c r="CQ43" s="54">
        <f t="shared" si="30"/>
        <v>0</v>
      </c>
      <c r="CR43" s="43" t="b">
        <f t="shared" si="31"/>
        <v>0</v>
      </c>
      <c r="CT43" s="42"/>
      <c r="CU43" s="43"/>
      <c r="CV43" s="43"/>
      <c r="CW43" s="54">
        <f t="shared" si="32"/>
        <v>0</v>
      </c>
      <c r="CX43" s="43" t="b">
        <f t="shared" si="33"/>
        <v>0</v>
      </c>
      <c r="CZ43" s="42"/>
      <c r="DA43" s="43"/>
      <c r="DB43" s="43"/>
      <c r="DC43" s="54">
        <f t="shared" si="34"/>
        <v>0</v>
      </c>
      <c r="DD43" s="43" t="b">
        <f t="shared" si="35"/>
        <v>0</v>
      </c>
      <c r="DF43" s="42"/>
      <c r="DG43" s="43"/>
      <c r="DH43" s="43"/>
      <c r="DI43" s="54">
        <f t="shared" si="36"/>
        <v>0</v>
      </c>
      <c r="DJ43" s="43" t="b">
        <f t="shared" si="37"/>
        <v>0</v>
      </c>
      <c r="DL43" s="42"/>
      <c r="DM43" s="43"/>
      <c r="DN43" s="43"/>
      <c r="DO43" s="54">
        <f t="shared" si="38"/>
        <v>0</v>
      </c>
      <c r="DP43" s="43" t="b">
        <f t="shared" si="39"/>
        <v>0</v>
      </c>
      <c r="DR43" s="42"/>
      <c r="DS43" s="43"/>
      <c r="DT43" s="43"/>
      <c r="DU43" s="54">
        <f t="shared" si="40"/>
        <v>0</v>
      </c>
      <c r="DV43" s="43" t="b">
        <f t="shared" si="41"/>
        <v>0</v>
      </c>
      <c r="DX43" s="42"/>
      <c r="DY43" s="43"/>
      <c r="DZ43" s="43"/>
      <c r="EA43" s="54">
        <f t="shared" si="42"/>
        <v>0</v>
      </c>
      <c r="EB43" s="43" t="b">
        <f t="shared" si="43"/>
        <v>0</v>
      </c>
      <c r="ED43" s="42"/>
      <c r="EE43" s="43"/>
      <c r="EF43" s="43"/>
      <c r="EG43" s="54">
        <f t="shared" si="44"/>
        <v>0</v>
      </c>
      <c r="EH43" s="43" t="b">
        <f t="shared" si="45"/>
        <v>0</v>
      </c>
      <c r="EJ43" s="42"/>
      <c r="EK43" s="43"/>
      <c r="EL43" s="43"/>
      <c r="EM43" s="54">
        <f t="shared" si="46"/>
        <v>0</v>
      </c>
      <c r="EN43" s="43" t="b">
        <f t="shared" si="47"/>
        <v>0</v>
      </c>
      <c r="EP43" s="42"/>
      <c r="EQ43" s="43"/>
      <c r="ER43" s="43"/>
      <c r="ES43" s="54">
        <f t="shared" si="48"/>
        <v>0</v>
      </c>
      <c r="ET43" s="43" t="b">
        <f t="shared" si="49"/>
        <v>0</v>
      </c>
      <c r="EV43" s="42"/>
      <c r="EW43" s="43"/>
      <c r="EX43" s="43"/>
      <c r="EY43" s="54">
        <f t="shared" si="50"/>
        <v>0</v>
      </c>
      <c r="EZ43" s="43" t="b">
        <f t="shared" si="51"/>
        <v>0</v>
      </c>
      <c r="FB43" s="42"/>
      <c r="FC43" s="43"/>
      <c r="FD43" s="43"/>
      <c r="FE43" s="54">
        <f t="shared" si="52"/>
        <v>0</v>
      </c>
      <c r="FF43" s="43" t="b">
        <f t="shared" si="53"/>
        <v>0</v>
      </c>
      <c r="FH43" s="42"/>
      <c r="FI43" s="43"/>
      <c r="FJ43" s="43"/>
      <c r="FK43" s="54">
        <f t="shared" si="54"/>
        <v>0</v>
      </c>
      <c r="FL43" s="43" t="b">
        <f t="shared" si="55"/>
        <v>0</v>
      </c>
      <c r="FN43" s="75"/>
      <c r="FO43" s="148"/>
      <c r="FP43" s="148"/>
      <c r="FQ43" s="54">
        <f t="shared" si="56"/>
        <v>0</v>
      </c>
      <c r="FR43" s="43" t="b">
        <f t="shared" si="57"/>
        <v>0</v>
      </c>
      <c r="FT43" s="42"/>
      <c r="FU43" s="300"/>
      <c r="FV43" s="300"/>
      <c r="FW43" s="54">
        <f t="shared" si="58"/>
        <v>0</v>
      </c>
      <c r="FX43" s="43" t="b">
        <f t="shared" si="59"/>
        <v>0</v>
      </c>
      <c r="FZ43" s="42"/>
      <c r="GA43" s="43"/>
      <c r="GB43" s="43"/>
      <c r="GC43" s="54">
        <f t="shared" si="60"/>
        <v>0</v>
      </c>
      <c r="GD43" s="43" t="b">
        <f t="shared" si="61"/>
        <v>0</v>
      </c>
      <c r="GF43" s="42"/>
      <c r="GG43" s="43"/>
      <c r="GH43" s="43"/>
      <c r="GI43" s="54">
        <f t="shared" si="62"/>
        <v>0</v>
      </c>
      <c r="GJ43" s="43" t="b">
        <f t="shared" si="63"/>
        <v>0</v>
      </c>
      <c r="GL43" s="42"/>
      <c r="GM43" s="43"/>
      <c r="GN43" s="43"/>
      <c r="GO43" s="54">
        <f t="shared" si="64"/>
        <v>0</v>
      </c>
      <c r="GP43" s="43" t="b">
        <f t="shared" si="65"/>
        <v>0</v>
      </c>
      <c r="GR43" s="42"/>
      <c r="GS43" s="43"/>
      <c r="GT43" s="43"/>
      <c r="GU43" s="54">
        <f t="shared" si="66"/>
        <v>0</v>
      </c>
      <c r="GV43" s="43" t="b">
        <f t="shared" si="67"/>
        <v>0</v>
      </c>
      <c r="GX43" s="42"/>
      <c r="GY43" s="43"/>
      <c r="GZ43" s="43"/>
      <c r="HA43" s="54">
        <f t="shared" si="68"/>
        <v>0</v>
      </c>
      <c r="HB43" s="43" t="b">
        <f t="shared" si="69"/>
        <v>0</v>
      </c>
      <c r="HD43" s="42"/>
      <c r="HE43" s="43"/>
      <c r="HF43" s="43"/>
      <c r="HG43" s="54">
        <f t="shared" si="70"/>
        <v>0</v>
      </c>
      <c r="HH43" s="43" t="b">
        <f t="shared" si="71"/>
        <v>0</v>
      </c>
      <c r="HJ43" s="42"/>
      <c r="HK43" s="43"/>
      <c r="HL43" s="43"/>
      <c r="HM43" s="54">
        <f t="shared" si="72"/>
        <v>0</v>
      </c>
      <c r="HN43" s="43" t="b">
        <f t="shared" si="73"/>
        <v>0</v>
      </c>
      <c r="HP43" s="42"/>
      <c r="HQ43" s="43"/>
      <c r="HR43" s="43"/>
      <c r="HS43" s="54">
        <f t="shared" si="74"/>
        <v>0</v>
      </c>
      <c r="HT43" s="43" t="b">
        <f t="shared" si="75"/>
        <v>0</v>
      </c>
      <c r="HV43" s="42"/>
      <c r="HW43" s="43"/>
      <c r="HX43" s="43"/>
      <c r="HY43" s="54">
        <f t="shared" si="76"/>
        <v>0</v>
      </c>
      <c r="HZ43" s="43" t="b">
        <f t="shared" si="77"/>
        <v>0</v>
      </c>
      <c r="IB43" s="42"/>
      <c r="IC43" s="43"/>
      <c r="ID43" s="43"/>
      <c r="IE43" s="54">
        <f t="shared" si="78"/>
        <v>0</v>
      </c>
      <c r="IF43" s="43" t="b">
        <f t="shared" si="79"/>
        <v>0</v>
      </c>
    </row>
    <row r="44" spans="2:240" x14ac:dyDescent="0.25">
      <c r="B44" s="42"/>
      <c r="C44" s="43"/>
      <c r="D44" s="43"/>
      <c r="E44" s="54">
        <f t="shared" si="0"/>
        <v>0</v>
      </c>
      <c r="F44" s="43" t="b">
        <f t="shared" si="1"/>
        <v>0</v>
      </c>
      <c r="H44" s="42"/>
      <c r="I44" s="43"/>
      <c r="J44" s="43"/>
      <c r="K44" s="54">
        <f t="shared" si="2"/>
        <v>0</v>
      </c>
      <c r="L44" s="43" t="b">
        <f t="shared" si="3"/>
        <v>0</v>
      </c>
      <c r="N44" s="42"/>
      <c r="O44" s="43"/>
      <c r="P44" s="43"/>
      <c r="Q44" s="54">
        <f t="shared" si="4"/>
        <v>0</v>
      </c>
      <c r="R44" s="43" t="b">
        <f t="shared" si="5"/>
        <v>0</v>
      </c>
      <c r="T44" s="42"/>
      <c r="U44" s="43"/>
      <c r="V44" s="43"/>
      <c r="W44" s="54">
        <f t="shared" si="6"/>
        <v>0</v>
      </c>
      <c r="X44" s="43" t="b">
        <f t="shared" si="7"/>
        <v>0</v>
      </c>
      <c r="Z44" s="42"/>
      <c r="AA44" s="43"/>
      <c r="AB44" s="43"/>
      <c r="AC44" s="54">
        <f t="shared" si="8"/>
        <v>0</v>
      </c>
      <c r="AD44" s="43" t="b">
        <f t="shared" si="9"/>
        <v>0</v>
      </c>
      <c r="AF44" s="42"/>
      <c r="AG44" s="43"/>
      <c r="AH44" s="43"/>
      <c r="AI44" s="54">
        <f t="shared" si="10"/>
        <v>0</v>
      </c>
      <c r="AJ44" s="43" t="b">
        <f t="shared" si="11"/>
        <v>0</v>
      </c>
      <c r="AL44" s="42"/>
      <c r="AM44" s="43"/>
      <c r="AN44" s="43"/>
      <c r="AO44" s="54">
        <f t="shared" si="12"/>
        <v>0</v>
      </c>
      <c r="AP44" s="43" t="b">
        <f t="shared" si="13"/>
        <v>0</v>
      </c>
      <c r="AR44" s="42"/>
      <c r="AS44" s="43"/>
      <c r="AT44" s="43"/>
      <c r="AU44" s="54">
        <f t="shared" si="14"/>
        <v>0</v>
      </c>
      <c r="AV44" s="43" t="b">
        <f t="shared" si="15"/>
        <v>0</v>
      </c>
      <c r="AX44" s="42"/>
      <c r="AY44" s="43"/>
      <c r="AZ44" s="43"/>
      <c r="BA44" s="54">
        <f t="shared" si="16"/>
        <v>0</v>
      </c>
      <c r="BB44" s="43" t="b">
        <f t="shared" si="17"/>
        <v>0</v>
      </c>
      <c r="BD44" s="42"/>
      <c r="BE44" s="43"/>
      <c r="BF44" s="43"/>
      <c r="BG44" s="54">
        <f t="shared" si="18"/>
        <v>0</v>
      </c>
      <c r="BH44" s="43" t="b">
        <f t="shared" si="19"/>
        <v>0</v>
      </c>
      <c r="BJ44" s="42"/>
      <c r="BK44" s="43"/>
      <c r="BL44" s="43"/>
      <c r="BM44" s="54">
        <f t="shared" si="20"/>
        <v>0</v>
      </c>
      <c r="BN44" s="43" t="b">
        <f t="shared" si="21"/>
        <v>0</v>
      </c>
      <c r="BP44" s="42"/>
      <c r="BQ44" s="43"/>
      <c r="BR44" s="43"/>
      <c r="BS44" s="54">
        <f t="shared" si="22"/>
        <v>0</v>
      </c>
      <c r="BT44" s="43" t="b">
        <f t="shared" si="23"/>
        <v>0</v>
      </c>
      <c r="BV44" s="42"/>
      <c r="BW44" s="43"/>
      <c r="BX44" s="43"/>
      <c r="BY44" s="54">
        <f t="shared" si="24"/>
        <v>0</v>
      </c>
      <c r="BZ44" s="43" t="b">
        <f t="shared" si="25"/>
        <v>0</v>
      </c>
      <c r="CB44" s="42"/>
      <c r="CC44" s="43"/>
      <c r="CD44" s="43"/>
      <c r="CE44" s="54">
        <f t="shared" si="26"/>
        <v>0</v>
      </c>
      <c r="CF44" s="43" t="b">
        <f t="shared" si="27"/>
        <v>0</v>
      </c>
      <c r="CH44" s="42"/>
      <c r="CI44" s="43"/>
      <c r="CJ44" s="43"/>
      <c r="CK44" s="54">
        <f t="shared" si="28"/>
        <v>0</v>
      </c>
      <c r="CL44" s="43" t="b">
        <f t="shared" si="29"/>
        <v>0</v>
      </c>
      <c r="CN44" s="75"/>
      <c r="CO44" s="212"/>
      <c r="CP44" s="212"/>
      <c r="CQ44" s="54">
        <f t="shared" si="30"/>
        <v>0</v>
      </c>
      <c r="CR44" s="43" t="b">
        <f t="shared" si="31"/>
        <v>0</v>
      </c>
      <c r="CT44" s="42"/>
      <c r="CU44" s="43"/>
      <c r="CV44" s="43"/>
      <c r="CW44" s="54">
        <f t="shared" si="32"/>
        <v>0</v>
      </c>
      <c r="CX44" s="43" t="b">
        <f t="shared" si="33"/>
        <v>0</v>
      </c>
      <c r="CZ44" s="42"/>
      <c r="DA44" s="43"/>
      <c r="DB44" s="43"/>
      <c r="DC44" s="54">
        <f t="shared" si="34"/>
        <v>0</v>
      </c>
      <c r="DD44" s="43" t="b">
        <f t="shared" si="35"/>
        <v>0</v>
      </c>
      <c r="DF44" s="42"/>
      <c r="DG44" s="43"/>
      <c r="DH44" s="43"/>
      <c r="DI44" s="54">
        <f t="shared" si="36"/>
        <v>0</v>
      </c>
      <c r="DJ44" s="43" t="b">
        <f t="shared" si="37"/>
        <v>0</v>
      </c>
      <c r="DL44" s="42"/>
      <c r="DM44" s="43"/>
      <c r="DN44" s="43"/>
      <c r="DO44" s="54">
        <f t="shared" si="38"/>
        <v>0</v>
      </c>
      <c r="DP44" s="43" t="b">
        <f t="shared" si="39"/>
        <v>0</v>
      </c>
      <c r="DR44" s="42"/>
      <c r="DS44" s="43"/>
      <c r="DT44" s="43"/>
      <c r="DU44" s="54">
        <f t="shared" si="40"/>
        <v>0</v>
      </c>
      <c r="DV44" s="43" t="b">
        <f t="shared" si="41"/>
        <v>0</v>
      </c>
      <c r="DX44" s="42"/>
      <c r="DY44" s="43"/>
      <c r="DZ44" s="43"/>
      <c r="EA44" s="54">
        <f t="shared" si="42"/>
        <v>0</v>
      </c>
      <c r="EB44" s="43" t="b">
        <f t="shared" si="43"/>
        <v>0</v>
      </c>
      <c r="ED44" s="42"/>
      <c r="EE44" s="43"/>
      <c r="EF44" s="43"/>
      <c r="EG44" s="54">
        <f t="shared" si="44"/>
        <v>0</v>
      </c>
      <c r="EH44" s="43" t="b">
        <f t="shared" si="45"/>
        <v>0</v>
      </c>
      <c r="EJ44" s="42"/>
      <c r="EK44" s="43"/>
      <c r="EL44" s="43"/>
      <c r="EM44" s="54">
        <f t="shared" si="46"/>
        <v>0</v>
      </c>
      <c r="EN44" s="43" t="b">
        <f t="shared" si="47"/>
        <v>0</v>
      </c>
      <c r="EP44" s="42"/>
      <c r="EQ44" s="43"/>
      <c r="ER44" s="43"/>
      <c r="ES44" s="54">
        <f t="shared" si="48"/>
        <v>0</v>
      </c>
      <c r="ET44" s="43" t="b">
        <f t="shared" si="49"/>
        <v>0</v>
      </c>
      <c r="EV44" s="42"/>
      <c r="EW44" s="43"/>
      <c r="EX44" s="43"/>
      <c r="EY44" s="54">
        <f t="shared" si="50"/>
        <v>0</v>
      </c>
      <c r="EZ44" s="43" t="b">
        <f t="shared" si="51"/>
        <v>0</v>
      </c>
      <c r="FB44" s="42"/>
      <c r="FC44" s="43"/>
      <c r="FD44" s="43"/>
      <c r="FE44" s="54">
        <f t="shared" si="52"/>
        <v>0</v>
      </c>
      <c r="FF44" s="43" t="b">
        <f t="shared" si="53"/>
        <v>0</v>
      </c>
      <c r="FH44" s="42"/>
      <c r="FI44" s="43"/>
      <c r="FJ44" s="43"/>
      <c r="FK44" s="54">
        <f t="shared" si="54"/>
        <v>0</v>
      </c>
      <c r="FL44" s="43" t="b">
        <f t="shared" si="55"/>
        <v>0</v>
      </c>
      <c r="FN44" s="75"/>
      <c r="FO44" s="148"/>
      <c r="FP44" s="148"/>
      <c r="FQ44" s="54">
        <f t="shared" si="56"/>
        <v>0</v>
      </c>
      <c r="FR44" s="43" t="b">
        <f t="shared" si="57"/>
        <v>0</v>
      </c>
      <c r="FT44" s="42"/>
      <c r="FU44" s="142"/>
      <c r="FV44" s="142"/>
      <c r="FW44" s="54">
        <f t="shared" si="58"/>
        <v>0</v>
      </c>
      <c r="FX44" s="43" t="b">
        <f t="shared" si="59"/>
        <v>0</v>
      </c>
      <c r="FZ44" s="42"/>
      <c r="GA44" s="43"/>
      <c r="GB44" s="43"/>
      <c r="GC44" s="54">
        <f t="shared" si="60"/>
        <v>0</v>
      </c>
      <c r="GD44" s="43" t="b">
        <f t="shared" si="61"/>
        <v>0</v>
      </c>
      <c r="GF44" s="42"/>
      <c r="GG44" s="43"/>
      <c r="GH44" s="43"/>
      <c r="GI44" s="54">
        <f t="shared" si="62"/>
        <v>0</v>
      </c>
      <c r="GJ44" s="43" t="b">
        <f t="shared" si="63"/>
        <v>0</v>
      </c>
      <c r="GL44" s="42"/>
      <c r="GM44" s="43"/>
      <c r="GN44" s="43"/>
      <c r="GO44" s="54">
        <f t="shared" si="64"/>
        <v>0</v>
      </c>
      <c r="GP44" s="43" t="b">
        <f t="shared" si="65"/>
        <v>0</v>
      </c>
      <c r="GR44" s="42"/>
      <c r="GS44" s="43"/>
      <c r="GT44" s="43"/>
      <c r="GU44" s="54">
        <f t="shared" si="66"/>
        <v>0</v>
      </c>
      <c r="GV44" s="43" t="b">
        <f t="shared" si="67"/>
        <v>0</v>
      </c>
      <c r="GX44" s="42"/>
      <c r="GY44" s="43"/>
      <c r="GZ44" s="43"/>
      <c r="HA44" s="54">
        <f t="shared" si="68"/>
        <v>0</v>
      </c>
      <c r="HB44" s="43" t="b">
        <f t="shared" si="69"/>
        <v>0</v>
      </c>
      <c r="HD44" s="42"/>
      <c r="HE44" s="43"/>
      <c r="HF44" s="43"/>
      <c r="HG44" s="54">
        <f t="shared" si="70"/>
        <v>0</v>
      </c>
      <c r="HH44" s="43" t="b">
        <f t="shared" si="71"/>
        <v>0</v>
      </c>
      <c r="HJ44" s="42"/>
      <c r="HK44" s="43"/>
      <c r="HL44" s="43"/>
      <c r="HM44" s="54">
        <f t="shared" si="72"/>
        <v>0</v>
      </c>
      <c r="HN44" s="43" t="b">
        <f t="shared" si="73"/>
        <v>0</v>
      </c>
      <c r="HP44" s="42"/>
      <c r="HQ44" s="43"/>
      <c r="HR44" s="43"/>
      <c r="HS44" s="54">
        <f t="shared" si="74"/>
        <v>0</v>
      </c>
      <c r="HT44" s="43" t="b">
        <f t="shared" si="75"/>
        <v>0</v>
      </c>
      <c r="HV44" s="42"/>
      <c r="HW44" s="43"/>
      <c r="HX44" s="43"/>
      <c r="HY44" s="54">
        <f t="shared" si="76"/>
        <v>0</v>
      </c>
      <c r="HZ44" s="43" t="b">
        <f t="shared" si="77"/>
        <v>0</v>
      </c>
      <c r="IB44" s="42"/>
      <c r="IC44" s="43"/>
      <c r="ID44" s="43"/>
      <c r="IE44" s="54">
        <f t="shared" si="78"/>
        <v>0</v>
      </c>
      <c r="IF44" s="43" t="b">
        <f t="shared" si="79"/>
        <v>0</v>
      </c>
    </row>
    <row r="45" spans="2:240" x14ac:dyDescent="0.25">
      <c r="B45" s="42"/>
      <c r="C45" s="43"/>
      <c r="D45" s="43"/>
      <c r="E45" s="54">
        <f t="shared" si="0"/>
        <v>0</v>
      </c>
      <c r="F45" s="43" t="b">
        <f t="shared" si="1"/>
        <v>0</v>
      </c>
      <c r="H45" s="42"/>
      <c r="I45" s="43"/>
      <c r="J45" s="43"/>
      <c r="K45" s="54">
        <f t="shared" si="2"/>
        <v>0</v>
      </c>
      <c r="L45" s="43" t="b">
        <f t="shared" si="3"/>
        <v>0</v>
      </c>
      <c r="N45" s="42"/>
      <c r="O45" s="43"/>
      <c r="P45" s="43"/>
      <c r="Q45" s="54">
        <f t="shared" si="4"/>
        <v>0</v>
      </c>
      <c r="R45" s="43" t="b">
        <f t="shared" si="5"/>
        <v>0</v>
      </c>
      <c r="T45" s="42"/>
      <c r="U45" s="43"/>
      <c r="V45" s="43"/>
      <c r="W45" s="54">
        <f t="shared" si="6"/>
        <v>0</v>
      </c>
      <c r="X45" s="43" t="b">
        <f t="shared" si="7"/>
        <v>0</v>
      </c>
      <c r="Z45" s="42"/>
      <c r="AA45" s="43"/>
      <c r="AB45" s="43"/>
      <c r="AC45" s="54">
        <f t="shared" si="8"/>
        <v>0</v>
      </c>
      <c r="AD45" s="43" t="b">
        <f t="shared" si="9"/>
        <v>0</v>
      </c>
      <c r="AF45" s="42"/>
      <c r="AG45" s="43"/>
      <c r="AH45" s="43"/>
      <c r="AI45" s="54">
        <f t="shared" si="10"/>
        <v>0</v>
      </c>
      <c r="AJ45" s="43" t="b">
        <f t="shared" si="11"/>
        <v>0</v>
      </c>
      <c r="AL45" s="42"/>
      <c r="AM45" s="43"/>
      <c r="AN45" s="43"/>
      <c r="AO45" s="54">
        <f t="shared" si="12"/>
        <v>0</v>
      </c>
      <c r="AP45" s="43" t="b">
        <f t="shared" si="13"/>
        <v>0</v>
      </c>
      <c r="AR45" s="42"/>
      <c r="AS45" s="43"/>
      <c r="AT45" s="43"/>
      <c r="AU45" s="54">
        <f t="shared" si="14"/>
        <v>0</v>
      </c>
      <c r="AV45" s="43" t="b">
        <f t="shared" si="15"/>
        <v>0</v>
      </c>
      <c r="AX45" s="42"/>
      <c r="AY45" s="43"/>
      <c r="AZ45" s="43"/>
      <c r="BA45" s="54">
        <f t="shared" si="16"/>
        <v>0</v>
      </c>
      <c r="BB45" s="43" t="b">
        <f t="shared" si="17"/>
        <v>0</v>
      </c>
      <c r="BD45" s="42"/>
      <c r="BE45" s="43"/>
      <c r="BF45" s="43"/>
      <c r="BG45" s="54">
        <f t="shared" si="18"/>
        <v>0</v>
      </c>
      <c r="BH45" s="43" t="b">
        <f t="shared" si="19"/>
        <v>0</v>
      </c>
      <c r="BJ45" s="42"/>
      <c r="BK45" s="43"/>
      <c r="BL45" s="43"/>
      <c r="BM45" s="54">
        <f t="shared" si="20"/>
        <v>0</v>
      </c>
      <c r="BN45" s="43" t="b">
        <f t="shared" si="21"/>
        <v>0</v>
      </c>
      <c r="BP45" s="42"/>
      <c r="BQ45" s="43"/>
      <c r="BR45" s="43"/>
      <c r="BS45" s="54">
        <f t="shared" si="22"/>
        <v>0</v>
      </c>
      <c r="BT45" s="43" t="b">
        <f t="shared" si="23"/>
        <v>0</v>
      </c>
      <c r="BV45" s="42"/>
      <c r="BW45" s="43"/>
      <c r="BX45" s="43"/>
      <c r="BY45" s="54">
        <f t="shared" si="24"/>
        <v>0</v>
      </c>
      <c r="BZ45" s="43" t="b">
        <f t="shared" si="25"/>
        <v>0</v>
      </c>
      <c r="CB45" s="42"/>
      <c r="CC45" s="43"/>
      <c r="CD45" s="43"/>
      <c r="CE45" s="54">
        <f t="shared" si="26"/>
        <v>0</v>
      </c>
      <c r="CF45" s="43" t="b">
        <f t="shared" si="27"/>
        <v>0</v>
      </c>
      <c r="CH45" s="42"/>
      <c r="CI45" s="43"/>
      <c r="CJ45" s="43"/>
      <c r="CK45" s="54">
        <f t="shared" si="28"/>
        <v>0</v>
      </c>
      <c r="CL45" s="43" t="b">
        <f t="shared" si="29"/>
        <v>0</v>
      </c>
      <c r="CN45" s="75"/>
      <c r="CO45" s="212"/>
      <c r="CP45" s="212"/>
      <c r="CQ45" s="54">
        <f t="shared" si="30"/>
        <v>0</v>
      </c>
      <c r="CR45" s="43" t="b">
        <f t="shared" si="31"/>
        <v>0</v>
      </c>
      <c r="CT45" s="42"/>
      <c r="CU45" s="43"/>
      <c r="CV45" s="43"/>
      <c r="CW45" s="54">
        <f t="shared" si="32"/>
        <v>0</v>
      </c>
      <c r="CX45" s="43" t="b">
        <f t="shared" si="33"/>
        <v>0</v>
      </c>
      <c r="CZ45" s="42"/>
      <c r="DA45" s="43"/>
      <c r="DB45" s="43"/>
      <c r="DC45" s="54">
        <f t="shared" si="34"/>
        <v>0</v>
      </c>
      <c r="DD45" s="43" t="b">
        <f t="shared" si="35"/>
        <v>0</v>
      </c>
      <c r="DF45" s="42"/>
      <c r="DG45" s="43"/>
      <c r="DH45" s="43"/>
      <c r="DI45" s="54">
        <f t="shared" si="36"/>
        <v>0</v>
      </c>
      <c r="DJ45" s="43" t="b">
        <f t="shared" si="37"/>
        <v>0</v>
      </c>
      <c r="DL45" s="42"/>
      <c r="DM45" s="43"/>
      <c r="DN45" s="43"/>
      <c r="DO45" s="54">
        <f t="shared" si="38"/>
        <v>0</v>
      </c>
      <c r="DP45" s="43" t="b">
        <f t="shared" si="39"/>
        <v>0</v>
      </c>
      <c r="DR45" s="42"/>
      <c r="DS45" s="43"/>
      <c r="DT45" s="43"/>
      <c r="DU45" s="54">
        <f t="shared" si="40"/>
        <v>0</v>
      </c>
      <c r="DV45" s="43" t="b">
        <f t="shared" si="41"/>
        <v>0</v>
      </c>
      <c r="DX45" s="42"/>
      <c r="DY45" s="43"/>
      <c r="DZ45" s="43"/>
      <c r="EA45" s="54">
        <f t="shared" si="42"/>
        <v>0</v>
      </c>
      <c r="EB45" s="43" t="b">
        <f t="shared" si="43"/>
        <v>0</v>
      </c>
      <c r="ED45" s="42"/>
      <c r="EE45" s="43"/>
      <c r="EF45" s="43"/>
      <c r="EG45" s="54">
        <f t="shared" si="44"/>
        <v>0</v>
      </c>
      <c r="EH45" s="43" t="b">
        <f t="shared" si="45"/>
        <v>0</v>
      </c>
      <c r="EJ45" s="42"/>
      <c r="EK45" s="43"/>
      <c r="EL45" s="43"/>
      <c r="EM45" s="54">
        <f t="shared" si="46"/>
        <v>0</v>
      </c>
      <c r="EN45" s="43" t="b">
        <f t="shared" si="47"/>
        <v>0</v>
      </c>
      <c r="EP45" s="42"/>
      <c r="EQ45" s="43"/>
      <c r="ER45" s="43"/>
      <c r="ES45" s="54">
        <f t="shared" si="48"/>
        <v>0</v>
      </c>
      <c r="ET45" s="43" t="b">
        <f t="shared" si="49"/>
        <v>0</v>
      </c>
      <c r="EV45" s="42"/>
      <c r="EW45" s="43"/>
      <c r="EX45" s="43"/>
      <c r="EY45" s="54">
        <f t="shared" si="50"/>
        <v>0</v>
      </c>
      <c r="EZ45" s="43" t="b">
        <f t="shared" si="51"/>
        <v>0</v>
      </c>
      <c r="FB45" s="42"/>
      <c r="FC45" s="43"/>
      <c r="FD45" s="43"/>
      <c r="FE45" s="54">
        <f t="shared" si="52"/>
        <v>0</v>
      </c>
      <c r="FF45" s="43" t="b">
        <f t="shared" si="53"/>
        <v>0</v>
      </c>
      <c r="FH45" s="42"/>
      <c r="FI45" s="43"/>
      <c r="FJ45" s="43"/>
      <c r="FK45" s="54">
        <f t="shared" si="54"/>
        <v>0</v>
      </c>
      <c r="FL45" s="43" t="b">
        <f t="shared" si="55"/>
        <v>0</v>
      </c>
      <c r="FN45" s="75"/>
      <c r="FO45" s="148"/>
      <c r="FP45" s="148"/>
      <c r="FQ45" s="54">
        <f t="shared" si="56"/>
        <v>0</v>
      </c>
      <c r="FR45" s="43" t="b">
        <f t="shared" si="57"/>
        <v>0</v>
      </c>
      <c r="FT45" s="42"/>
      <c r="FU45" s="145"/>
      <c r="FV45" s="145"/>
      <c r="FW45" s="54">
        <f t="shared" si="58"/>
        <v>0</v>
      </c>
      <c r="FX45" s="43" t="b">
        <f t="shared" si="59"/>
        <v>0</v>
      </c>
      <c r="FZ45" s="42"/>
      <c r="GA45" s="43"/>
      <c r="GB45" s="43"/>
      <c r="GC45" s="54">
        <f t="shared" si="60"/>
        <v>0</v>
      </c>
      <c r="GD45" s="43" t="b">
        <f t="shared" si="61"/>
        <v>0</v>
      </c>
      <c r="GF45" s="42"/>
      <c r="GG45" s="43"/>
      <c r="GH45" s="43"/>
      <c r="GI45" s="54">
        <f t="shared" si="62"/>
        <v>0</v>
      </c>
      <c r="GJ45" s="43" t="b">
        <f t="shared" si="63"/>
        <v>0</v>
      </c>
      <c r="GL45" s="42"/>
      <c r="GM45" s="43"/>
      <c r="GN45" s="43"/>
      <c r="GO45" s="54">
        <f t="shared" si="64"/>
        <v>0</v>
      </c>
      <c r="GP45" s="43" t="b">
        <f t="shared" si="65"/>
        <v>0</v>
      </c>
      <c r="GR45" s="42"/>
      <c r="GS45" s="43"/>
      <c r="GT45" s="43"/>
      <c r="GU45" s="54">
        <f t="shared" si="66"/>
        <v>0</v>
      </c>
      <c r="GV45" s="43" t="b">
        <f t="shared" si="67"/>
        <v>0</v>
      </c>
      <c r="GX45" s="42"/>
      <c r="GY45" s="43"/>
      <c r="GZ45" s="43"/>
      <c r="HA45" s="54">
        <f t="shared" si="68"/>
        <v>0</v>
      </c>
      <c r="HB45" s="43" t="b">
        <f t="shared" si="69"/>
        <v>0</v>
      </c>
      <c r="HD45" s="42"/>
      <c r="HE45" s="43"/>
      <c r="HF45" s="43"/>
      <c r="HG45" s="54">
        <f t="shared" si="70"/>
        <v>0</v>
      </c>
      <c r="HH45" s="43" t="b">
        <f t="shared" si="71"/>
        <v>0</v>
      </c>
      <c r="HJ45" s="42"/>
      <c r="HK45" s="43"/>
      <c r="HL45" s="43"/>
      <c r="HM45" s="54">
        <f t="shared" si="72"/>
        <v>0</v>
      </c>
      <c r="HN45" s="43" t="b">
        <f t="shared" si="73"/>
        <v>0</v>
      </c>
      <c r="HP45" s="42"/>
      <c r="HQ45" s="43"/>
      <c r="HR45" s="43"/>
      <c r="HS45" s="54">
        <f t="shared" si="74"/>
        <v>0</v>
      </c>
      <c r="HT45" s="43" t="b">
        <f t="shared" si="75"/>
        <v>0</v>
      </c>
      <c r="HV45" s="42"/>
      <c r="HW45" s="43"/>
      <c r="HX45" s="43"/>
      <c r="HY45" s="54">
        <f t="shared" si="76"/>
        <v>0</v>
      </c>
      <c r="HZ45" s="43" t="b">
        <f t="shared" si="77"/>
        <v>0</v>
      </c>
      <c r="IB45" s="42"/>
      <c r="IC45" s="43"/>
      <c r="ID45" s="43"/>
      <c r="IE45" s="54">
        <f t="shared" si="78"/>
        <v>0</v>
      </c>
      <c r="IF45" s="43" t="b">
        <f t="shared" si="79"/>
        <v>0</v>
      </c>
    </row>
    <row r="46" spans="2:240" x14ac:dyDescent="0.25">
      <c r="B46" s="42"/>
      <c r="C46" s="43"/>
      <c r="D46" s="43"/>
      <c r="E46" s="54">
        <f t="shared" si="0"/>
        <v>0</v>
      </c>
      <c r="F46" s="43" t="b">
        <f t="shared" si="1"/>
        <v>0</v>
      </c>
      <c r="H46" s="42"/>
      <c r="I46" s="43"/>
      <c r="J46" s="43"/>
      <c r="K46" s="54">
        <f t="shared" si="2"/>
        <v>0</v>
      </c>
      <c r="L46" s="43" t="b">
        <f t="shared" si="3"/>
        <v>0</v>
      </c>
      <c r="N46" s="42"/>
      <c r="O46" s="43"/>
      <c r="P46" s="43"/>
      <c r="Q46" s="54">
        <f t="shared" si="4"/>
        <v>0</v>
      </c>
      <c r="R46" s="43" t="b">
        <f t="shared" si="5"/>
        <v>0</v>
      </c>
      <c r="T46" s="42"/>
      <c r="U46" s="43"/>
      <c r="V46" s="43"/>
      <c r="W46" s="54">
        <f t="shared" si="6"/>
        <v>0</v>
      </c>
      <c r="X46" s="43" t="b">
        <f t="shared" si="7"/>
        <v>0</v>
      </c>
      <c r="Z46" s="42"/>
      <c r="AA46" s="43"/>
      <c r="AB46" s="43"/>
      <c r="AC46" s="54">
        <f t="shared" si="8"/>
        <v>0</v>
      </c>
      <c r="AD46" s="43" t="b">
        <f t="shared" si="9"/>
        <v>0</v>
      </c>
      <c r="AF46" s="42"/>
      <c r="AG46" s="43"/>
      <c r="AH46" s="43"/>
      <c r="AI46" s="54">
        <f t="shared" si="10"/>
        <v>0</v>
      </c>
      <c r="AJ46" s="43" t="b">
        <f t="shared" si="11"/>
        <v>0</v>
      </c>
      <c r="AL46" s="42"/>
      <c r="AM46" s="43"/>
      <c r="AN46" s="43"/>
      <c r="AO46" s="54">
        <f t="shared" si="12"/>
        <v>0</v>
      </c>
      <c r="AP46" s="43" t="b">
        <f t="shared" si="13"/>
        <v>0</v>
      </c>
      <c r="AR46" s="42"/>
      <c r="AS46" s="43"/>
      <c r="AT46" s="43"/>
      <c r="AU46" s="54">
        <f t="shared" si="14"/>
        <v>0</v>
      </c>
      <c r="AV46" s="43" t="b">
        <f t="shared" si="15"/>
        <v>0</v>
      </c>
      <c r="AX46" s="42"/>
      <c r="AY46" s="43"/>
      <c r="AZ46" s="43"/>
      <c r="BA46" s="54">
        <f t="shared" si="16"/>
        <v>0</v>
      </c>
      <c r="BB46" s="43" t="b">
        <f t="shared" si="17"/>
        <v>0</v>
      </c>
      <c r="BD46" s="42"/>
      <c r="BE46" s="43"/>
      <c r="BF46" s="43"/>
      <c r="BG46" s="54">
        <f t="shared" si="18"/>
        <v>0</v>
      </c>
      <c r="BH46" s="43" t="b">
        <f t="shared" si="19"/>
        <v>0</v>
      </c>
      <c r="BJ46" s="42"/>
      <c r="BK46" s="43"/>
      <c r="BL46" s="43"/>
      <c r="BM46" s="54">
        <f t="shared" si="20"/>
        <v>0</v>
      </c>
      <c r="BN46" s="43" t="b">
        <f t="shared" si="21"/>
        <v>0</v>
      </c>
      <c r="BP46" s="42"/>
      <c r="BQ46" s="43"/>
      <c r="BR46" s="43"/>
      <c r="BS46" s="54">
        <f t="shared" si="22"/>
        <v>0</v>
      </c>
      <c r="BT46" s="43" t="b">
        <f t="shared" si="23"/>
        <v>0</v>
      </c>
      <c r="BV46" s="42"/>
      <c r="BW46" s="43"/>
      <c r="BX46" s="43"/>
      <c r="BY46" s="54">
        <f t="shared" si="24"/>
        <v>0</v>
      </c>
      <c r="BZ46" s="43" t="b">
        <f t="shared" si="25"/>
        <v>0</v>
      </c>
      <c r="CB46" s="42"/>
      <c r="CC46" s="43"/>
      <c r="CD46" s="43"/>
      <c r="CE46" s="54">
        <f t="shared" si="26"/>
        <v>0</v>
      </c>
      <c r="CF46" s="43" t="b">
        <f t="shared" si="27"/>
        <v>0</v>
      </c>
      <c r="CH46" s="42"/>
      <c r="CI46" s="43"/>
      <c r="CJ46" s="43"/>
      <c r="CK46" s="54">
        <f t="shared" si="28"/>
        <v>0</v>
      </c>
      <c r="CL46" s="43" t="b">
        <f t="shared" si="29"/>
        <v>0</v>
      </c>
      <c r="CN46" s="75"/>
      <c r="CO46" s="212"/>
      <c r="CP46" s="212"/>
      <c r="CQ46" s="54">
        <f t="shared" si="30"/>
        <v>0</v>
      </c>
      <c r="CR46" s="43" t="b">
        <f t="shared" si="31"/>
        <v>0</v>
      </c>
      <c r="CT46" s="42"/>
      <c r="CU46" s="43"/>
      <c r="CV46" s="43"/>
      <c r="CW46" s="54">
        <f t="shared" si="32"/>
        <v>0</v>
      </c>
      <c r="CX46" s="43" t="b">
        <f t="shared" si="33"/>
        <v>0</v>
      </c>
      <c r="CZ46" s="42"/>
      <c r="DA46" s="43"/>
      <c r="DB46" s="43"/>
      <c r="DC46" s="54">
        <f t="shared" si="34"/>
        <v>0</v>
      </c>
      <c r="DD46" s="43" t="b">
        <f t="shared" si="35"/>
        <v>0</v>
      </c>
      <c r="DF46" s="42"/>
      <c r="DG46" s="43"/>
      <c r="DH46" s="43"/>
      <c r="DI46" s="54">
        <f t="shared" si="36"/>
        <v>0</v>
      </c>
      <c r="DJ46" s="43" t="b">
        <f t="shared" si="37"/>
        <v>0</v>
      </c>
      <c r="DL46" s="42"/>
      <c r="DM46" s="43"/>
      <c r="DN46" s="43"/>
      <c r="DO46" s="54">
        <f t="shared" si="38"/>
        <v>0</v>
      </c>
      <c r="DP46" s="43" t="b">
        <f t="shared" si="39"/>
        <v>0</v>
      </c>
      <c r="DR46" s="42"/>
      <c r="DS46" s="43"/>
      <c r="DT46" s="43"/>
      <c r="DU46" s="54">
        <f t="shared" si="40"/>
        <v>0</v>
      </c>
      <c r="DV46" s="43" t="b">
        <f t="shared" si="41"/>
        <v>0</v>
      </c>
      <c r="DX46" s="42"/>
      <c r="DY46" s="43"/>
      <c r="DZ46" s="43"/>
      <c r="EA46" s="54">
        <f t="shared" si="42"/>
        <v>0</v>
      </c>
      <c r="EB46" s="43" t="b">
        <f t="shared" si="43"/>
        <v>0</v>
      </c>
      <c r="ED46" s="42"/>
      <c r="EE46" s="43"/>
      <c r="EF46" s="43"/>
      <c r="EG46" s="54">
        <f t="shared" si="44"/>
        <v>0</v>
      </c>
      <c r="EH46" s="43" t="b">
        <f t="shared" si="45"/>
        <v>0</v>
      </c>
      <c r="EJ46" s="42"/>
      <c r="EK46" s="43"/>
      <c r="EL46" s="43"/>
      <c r="EM46" s="54">
        <f t="shared" si="46"/>
        <v>0</v>
      </c>
      <c r="EN46" s="43" t="b">
        <f t="shared" si="47"/>
        <v>0</v>
      </c>
      <c r="EP46" s="42"/>
      <c r="EQ46" s="43"/>
      <c r="ER46" s="43"/>
      <c r="ES46" s="54">
        <f t="shared" si="48"/>
        <v>0</v>
      </c>
      <c r="ET46" s="43" t="b">
        <f t="shared" si="49"/>
        <v>0</v>
      </c>
      <c r="EV46" s="42"/>
      <c r="EW46" s="43"/>
      <c r="EX46" s="43"/>
      <c r="EY46" s="54">
        <f t="shared" si="50"/>
        <v>0</v>
      </c>
      <c r="EZ46" s="43" t="b">
        <f t="shared" si="51"/>
        <v>0</v>
      </c>
      <c r="FB46" s="42"/>
      <c r="FC46" s="43"/>
      <c r="FD46" s="43"/>
      <c r="FE46" s="54">
        <f t="shared" si="52"/>
        <v>0</v>
      </c>
      <c r="FF46" s="43" t="b">
        <f t="shared" si="53"/>
        <v>0</v>
      </c>
      <c r="FH46" s="42"/>
      <c r="FI46" s="43"/>
      <c r="FJ46" s="43"/>
      <c r="FK46" s="54">
        <f t="shared" si="54"/>
        <v>0</v>
      </c>
      <c r="FL46" s="43" t="b">
        <f t="shared" si="55"/>
        <v>0</v>
      </c>
      <c r="FN46" s="75"/>
      <c r="FO46" s="148"/>
      <c r="FP46" s="148"/>
      <c r="FQ46" s="54">
        <f t="shared" si="56"/>
        <v>0</v>
      </c>
      <c r="FR46" s="43" t="b">
        <f t="shared" si="57"/>
        <v>0</v>
      </c>
      <c r="FT46" s="42"/>
      <c r="FU46" s="142"/>
      <c r="FV46" s="143"/>
      <c r="FW46" s="54">
        <f t="shared" si="58"/>
        <v>0</v>
      </c>
      <c r="FX46" s="43" t="b">
        <f t="shared" si="59"/>
        <v>0</v>
      </c>
      <c r="FZ46" s="42"/>
      <c r="GA46" s="43"/>
      <c r="GB46" s="43"/>
      <c r="GC46" s="54">
        <f t="shared" si="60"/>
        <v>0</v>
      </c>
      <c r="GD46" s="43" t="b">
        <f t="shared" si="61"/>
        <v>0</v>
      </c>
      <c r="GF46" s="42"/>
      <c r="GG46" s="43"/>
      <c r="GH46" s="43"/>
      <c r="GI46" s="54">
        <f t="shared" si="62"/>
        <v>0</v>
      </c>
      <c r="GJ46" s="43" t="b">
        <f t="shared" si="63"/>
        <v>0</v>
      </c>
      <c r="GL46" s="42"/>
      <c r="GM46" s="43"/>
      <c r="GN46" s="43"/>
      <c r="GO46" s="54">
        <f t="shared" si="64"/>
        <v>0</v>
      </c>
      <c r="GP46" s="43" t="b">
        <f t="shared" si="65"/>
        <v>0</v>
      </c>
      <c r="GR46" s="42"/>
      <c r="GS46" s="43"/>
      <c r="GT46" s="43"/>
      <c r="GU46" s="54">
        <f t="shared" si="66"/>
        <v>0</v>
      </c>
      <c r="GV46" s="43" t="b">
        <f t="shared" si="67"/>
        <v>0</v>
      </c>
      <c r="GX46" s="42"/>
      <c r="GY46" s="43"/>
      <c r="GZ46" s="43"/>
      <c r="HA46" s="54">
        <f t="shared" si="68"/>
        <v>0</v>
      </c>
      <c r="HB46" s="43" t="b">
        <f t="shared" si="69"/>
        <v>0</v>
      </c>
      <c r="HD46" s="42"/>
      <c r="HE46" s="43"/>
      <c r="HF46" s="43"/>
      <c r="HG46" s="54">
        <f t="shared" si="70"/>
        <v>0</v>
      </c>
      <c r="HH46" s="43" t="b">
        <f t="shared" si="71"/>
        <v>0</v>
      </c>
      <c r="HJ46" s="42"/>
      <c r="HK46" s="43"/>
      <c r="HL46" s="43"/>
      <c r="HM46" s="54">
        <f t="shared" si="72"/>
        <v>0</v>
      </c>
      <c r="HN46" s="43" t="b">
        <f t="shared" si="73"/>
        <v>0</v>
      </c>
      <c r="HP46" s="42"/>
      <c r="HQ46" s="43"/>
      <c r="HR46" s="43"/>
      <c r="HS46" s="54">
        <f t="shared" si="74"/>
        <v>0</v>
      </c>
      <c r="HT46" s="43" t="b">
        <f t="shared" si="75"/>
        <v>0</v>
      </c>
      <c r="HV46" s="42"/>
      <c r="HW46" s="43"/>
      <c r="HX46" s="43"/>
      <c r="HY46" s="54">
        <f t="shared" si="76"/>
        <v>0</v>
      </c>
      <c r="HZ46" s="43" t="b">
        <f t="shared" si="77"/>
        <v>0</v>
      </c>
      <c r="IB46" s="42"/>
      <c r="IC46" s="43"/>
      <c r="ID46" s="43"/>
      <c r="IE46" s="54">
        <f t="shared" si="78"/>
        <v>0</v>
      </c>
      <c r="IF46" s="43" t="b">
        <f t="shared" si="79"/>
        <v>0</v>
      </c>
    </row>
    <row r="47" spans="2:240" x14ac:dyDescent="0.25">
      <c r="B47" s="42"/>
      <c r="C47" s="43"/>
      <c r="D47" s="43"/>
      <c r="E47" s="54">
        <f t="shared" si="0"/>
        <v>0</v>
      </c>
      <c r="F47" s="43" t="b">
        <f t="shared" si="1"/>
        <v>0</v>
      </c>
      <c r="H47" s="42"/>
      <c r="I47" s="43"/>
      <c r="J47" s="43"/>
      <c r="K47" s="54">
        <f t="shared" si="2"/>
        <v>0</v>
      </c>
      <c r="L47" s="43" t="b">
        <f t="shared" si="3"/>
        <v>0</v>
      </c>
      <c r="N47" s="42"/>
      <c r="O47" s="43"/>
      <c r="P47" s="43"/>
      <c r="Q47" s="54">
        <f t="shared" si="4"/>
        <v>0</v>
      </c>
      <c r="R47" s="43" t="b">
        <f t="shared" si="5"/>
        <v>0</v>
      </c>
      <c r="T47" s="42"/>
      <c r="U47" s="43"/>
      <c r="V47" s="43"/>
      <c r="W47" s="54">
        <f t="shared" si="6"/>
        <v>0</v>
      </c>
      <c r="X47" s="43" t="b">
        <f t="shared" si="7"/>
        <v>0</v>
      </c>
      <c r="Z47" s="42"/>
      <c r="AA47" s="43"/>
      <c r="AB47" s="43"/>
      <c r="AC47" s="54">
        <f t="shared" si="8"/>
        <v>0</v>
      </c>
      <c r="AD47" s="43" t="b">
        <f t="shared" si="9"/>
        <v>0</v>
      </c>
      <c r="AF47" s="42"/>
      <c r="AG47" s="43"/>
      <c r="AH47" s="43"/>
      <c r="AI47" s="54">
        <f t="shared" si="10"/>
        <v>0</v>
      </c>
      <c r="AJ47" s="43" t="b">
        <f t="shared" si="11"/>
        <v>0</v>
      </c>
      <c r="AL47" s="42"/>
      <c r="AM47" s="43"/>
      <c r="AN47" s="43"/>
      <c r="AO47" s="54">
        <f t="shared" si="12"/>
        <v>0</v>
      </c>
      <c r="AP47" s="43" t="b">
        <f t="shared" si="13"/>
        <v>0</v>
      </c>
      <c r="AR47" s="42"/>
      <c r="AS47" s="43"/>
      <c r="AT47" s="43"/>
      <c r="AU47" s="54">
        <f t="shared" si="14"/>
        <v>0</v>
      </c>
      <c r="AV47" s="43" t="b">
        <f t="shared" si="15"/>
        <v>0</v>
      </c>
      <c r="AX47" s="42"/>
      <c r="AY47" s="43"/>
      <c r="AZ47" s="43"/>
      <c r="BA47" s="54">
        <f t="shared" si="16"/>
        <v>0</v>
      </c>
      <c r="BB47" s="43" t="b">
        <f t="shared" si="17"/>
        <v>0</v>
      </c>
      <c r="BD47" s="42"/>
      <c r="BE47" s="43"/>
      <c r="BF47" s="43"/>
      <c r="BG47" s="54">
        <f t="shared" si="18"/>
        <v>0</v>
      </c>
      <c r="BH47" s="43" t="b">
        <f t="shared" si="19"/>
        <v>0</v>
      </c>
      <c r="BJ47" s="42"/>
      <c r="BK47" s="43"/>
      <c r="BL47" s="43"/>
      <c r="BM47" s="54">
        <f t="shared" si="20"/>
        <v>0</v>
      </c>
      <c r="BN47" s="43" t="b">
        <f t="shared" si="21"/>
        <v>0</v>
      </c>
      <c r="BP47" s="42"/>
      <c r="BQ47" s="43"/>
      <c r="BR47" s="43"/>
      <c r="BS47" s="54">
        <f t="shared" si="22"/>
        <v>0</v>
      </c>
      <c r="BT47" s="43" t="b">
        <f t="shared" si="23"/>
        <v>0</v>
      </c>
      <c r="BV47" s="42"/>
      <c r="BW47" s="43"/>
      <c r="BX47" s="43"/>
      <c r="BY47" s="54">
        <f t="shared" si="24"/>
        <v>0</v>
      </c>
      <c r="BZ47" s="43" t="b">
        <f t="shared" si="25"/>
        <v>0</v>
      </c>
      <c r="CB47" s="42"/>
      <c r="CC47" s="43"/>
      <c r="CD47" s="43"/>
      <c r="CE47" s="54">
        <f t="shared" si="26"/>
        <v>0</v>
      </c>
      <c r="CF47" s="43" t="b">
        <f t="shared" si="27"/>
        <v>0</v>
      </c>
      <c r="CH47" s="42"/>
      <c r="CI47" s="43"/>
      <c r="CJ47" s="43"/>
      <c r="CK47" s="54">
        <f t="shared" si="28"/>
        <v>0</v>
      </c>
      <c r="CL47" s="43" t="b">
        <f t="shared" si="29"/>
        <v>0</v>
      </c>
      <c r="CN47" s="75"/>
      <c r="CO47" s="212"/>
      <c r="CP47" s="212"/>
      <c r="CQ47" s="54">
        <f t="shared" si="30"/>
        <v>0</v>
      </c>
      <c r="CR47" s="43" t="b">
        <f t="shared" si="31"/>
        <v>0</v>
      </c>
      <c r="CT47" s="42"/>
      <c r="CU47" s="43"/>
      <c r="CV47" s="43"/>
      <c r="CW47" s="54">
        <f t="shared" si="32"/>
        <v>0</v>
      </c>
      <c r="CX47" s="43" t="b">
        <f t="shared" si="33"/>
        <v>0</v>
      </c>
      <c r="CZ47" s="42"/>
      <c r="DA47" s="43"/>
      <c r="DB47" s="43"/>
      <c r="DC47" s="54">
        <f t="shared" si="34"/>
        <v>0</v>
      </c>
      <c r="DD47" s="43" t="b">
        <f t="shared" si="35"/>
        <v>0</v>
      </c>
      <c r="DF47" s="42"/>
      <c r="DG47" s="43"/>
      <c r="DH47" s="43"/>
      <c r="DI47" s="54">
        <f t="shared" si="36"/>
        <v>0</v>
      </c>
      <c r="DJ47" s="43" t="b">
        <f t="shared" si="37"/>
        <v>0</v>
      </c>
      <c r="DL47" s="42"/>
      <c r="DM47" s="43"/>
      <c r="DN47" s="43"/>
      <c r="DO47" s="54">
        <f t="shared" si="38"/>
        <v>0</v>
      </c>
      <c r="DP47" s="43" t="b">
        <f t="shared" si="39"/>
        <v>0</v>
      </c>
      <c r="DR47" s="42"/>
      <c r="DS47" s="43"/>
      <c r="DT47" s="43"/>
      <c r="DU47" s="54">
        <f t="shared" si="40"/>
        <v>0</v>
      </c>
      <c r="DV47" s="43" t="b">
        <f t="shared" si="41"/>
        <v>0</v>
      </c>
      <c r="DX47" s="42"/>
      <c r="DY47" s="43"/>
      <c r="DZ47" s="43"/>
      <c r="EA47" s="54">
        <f t="shared" si="42"/>
        <v>0</v>
      </c>
      <c r="EB47" s="43" t="b">
        <f t="shared" si="43"/>
        <v>0</v>
      </c>
      <c r="ED47" s="42"/>
      <c r="EE47" s="43"/>
      <c r="EF47" s="43"/>
      <c r="EG47" s="54">
        <f t="shared" si="44"/>
        <v>0</v>
      </c>
      <c r="EH47" s="43" t="b">
        <f t="shared" si="45"/>
        <v>0</v>
      </c>
      <c r="EJ47" s="42"/>
      <c r="EK47" s="43"/>
      <c r="EL47" s="43"/>
      <c r="EM47" s="54">
        <f t="shared" si="46"/>
        <v>0</v>
      </c>
      <c r="EN47" s="43" t="b">
        <f t="shared" si="47"/>
        <v>0</v>
      </c>
      <c r="EP47" s="42"/>
      <c r="EQ47" s="43"/>
      <c r="ER47" s="43"/>
      <c r="ES47" s="54">
        <f t="shared" si="48"/>
        <v>0</v>
      </c>
      <c r="ET47" s="43" t="b">
        <f t="shared" si="49"/>
        <v>0</v>
      </c>
      <c r="EV47" s="42"/>
      <c r="EW47" s="43"/>
      <c r="EX47" s="43"/>
      <c r="EY47" s="54">
        <f t="shared" si="50"/>
        <v>0</v>
      </c>
      <c r="EZ47" s="43" t="b">
        <f t="shared" si="51"/>
        <v>0</v>
      </c>
      <c r="FB47" s="42"/>
      <c r="FC47" s="43"/>
      <c r="FD47" s="43"/>
      <c r="FE47" s="54">
        <f t="shared" si="52"/>
        <v>0</v>
      </c>
      <c r="FF47" s="43" t="b">
        <f t="shared" si="53"/>
        <v>0</v>
      </c>
      <c r="FH47" s="42"/>
      <c r="FI47" s="43"/>
      <c r="FJ47" s="43"/>
      <c r="FK47" s="54">
        <f t="shared" si="54"/>
        <v>0</v>
      </c>
      <c r="FL47" s="43" t="b">
        <f t="shared" si="55"/>
        <v>0</v>
      </c>
      <c r="FN47" s="75"/>
      <c r="FO47" s="148"/>
      <c r="FP47" s="148"/>
      <c r="FQ47" s="54">
        <f t="shared" si="56"/>
        <v>0</v>
      </c>
      <c r="FR47" s="43" t="b">
        <f t="shared" si="57"/>
        <v>0</v>
      </c>
      <c r="FT47" s="42"/>
      <c r="FU47" s="142"/>
      <c r="FV47" s="143"/>
      <c r="FW47" s="54">
        <f t="shared" si="58"/>
        <v>0</v>
      </c>
      <c r="FX47" s="43" t="b">
        <f t="shared" si="59"/>
        <v>0</v>
      </c>
      <c r="FZ47" s="42"/>
      <c r="GA47" s="43"/>
      <c r="GB47" s="43"/>
      <c r="GC47" s="54">
        <f t="shared" si="60"/>
        <v>0</v>
      </c>
      <c r="GD47" s="43" t="b">
        <f t="shared" si="61"/>
        <v>0</v>
      </c>
      <c r="GF47" s="42"/>
      <c r="GG47" s="43"/>
      <c r="GH47" s="43"/>
      <c r="GI47" s="54">
        <f t="shared" si="62"/>
        <v>0</v>
      </c>
      <c r="GJ47" s="43" t="b">
        <f t="shared" si="63"/>
        <v>0</v>
      </c>
      <c r="GL47" s="42"/>
      <c r="GM47" s="43"/>
      <c r="GN47" s="43"/>
      <c r="GO47" s="54">
        <f t="shared" si="64"/>
        <v>0</v>
      </c>
      <c r="GP47" s="43" t="b">
        <f t="shared" si="65"/>
        <v>0</v>
      </c>
      <c r="GR47" s="42"/>
      <c r="GS47" s="43"/>
      <c r="GT47" s="43"/>
      <c r="GU47" s="54">
        <f t="shared" si="66"/>
        <v>0</v>
      </c>
      <c r="GV47" s="43" t="b">
        <f t="shared" si="67"/>
        <v>0</v>
      </c>
      <c r="GX47" s="42"/>
      <c r="GY47" s="43"/>
      <c r="GZ47" s="43"/>
      <c r="HA47" s="54">
        <f t="shared" si="68"/>
        <v>0</v>
      </c>
      <c r="HB47" s="43" t="b">
        <f t="shared" si="69"/>
        <v>0</v>
      </c>
      <c r="HD47" s="42"/>
      <c r="HE47" s="43"/>
      <c r="HF47" s="43"/>
      <c r="HG47" s="54">
        <f t="shared" si="70"/>
        <v>0</v>
      </c>
      <c r="HH47" s="43" t="b">
        <f t="shared" si="71"/>
        <v>0</v>
      </c>
      <c r="HJ47" s="42"/>
      <c r="HK47" s="43"/>
      <c r="HL47" s="43"/>
      <c r="HM47" s="54">
        <f t="shared" si="72"/>
        <v>0</v>
      </c>
      <c r="HN47" s="43" t="b">
        <f t="shared" si="73"/>
        <v>0</v>
      </c>
      <c r="HP47" s="42"/>
      <c r="HQ47" s="43"/>
      <c r="HR47" s="43"/>
      <c r="HS47" s="54">
        <f t="shared" si="74"/>
        <v>0</v>
      </c>
      <c r="HT47" s="43" t="b">
        <f t="shared" si="75"/>
        <v>0</v>
      </c>
      <c r="HV47" s="42"/>
      <c r="HW47" s="43"/>
      <c r="HX47" s="43"/>
      <c r="HY47" s="54">
        <f t="shared" si="76"/>
        <v>0</v>
      </c>
      <c r="HZ47" s="43" t="b">
        <f t="shared" si="77"/>
        <v>0</v>
      </c>
      <c r="IB47" s="42"/>
      <c r="IC47" s="43"/>
      <c r="ID47" s="43"/>
      <c r="IE47" s="54">
        <f t="shared" si="78"/>
        <v>0</v>
      </c>
      <c r="IF47" s="43" t="b">
        <f t="shared" si="79"/>
        <v>0</v>
      </c>
    </row>
    <row r="48" spans="2:240" x14ac:dyDescent="0.25">
      <c r="B48" s="42"/>
      <c r="C48" s="43"/>
      <c r="D48" s="43"/>
      <c r="E48" s="54">
        <f t="shared" si="0"/>
        <v>0</v>
      </c>
      <c r="F48" s="43" t="b">
        <f t="shared" si="1"/>
        <v>0</v>
      </c>
      <c r="H48" s="42"/>
      <c r="I48" s="43"/>
      <c r="J48" s="43"/>
      <c r="K48" s="54">
        <f t="shared" si="2"/>
        <v>0</v>
      </c>
      <c r="L48" s="43" t="b">
        <f t="shared" si="3"/>
        <v>0</v>
      </c>
      <c r="N48" s="42"/>
      <c r="O48" s="43"/>
      <c r="P48" s="43"/>
      <c r="Q48" s="54">
        <f t="shared" si="4"/>
        <v>0</v>
      </c>
      <c r="R48" s="43" t="b">
        <f t="shared" si="5"/>
        <v>0</v>
      </c>
      <c r="T48" s="42"/>
      <c r="U48" s="43"/>
      <c r="V48" s="43"/>
      <c r="W48" s="54">
        <f t="shared" si="6"/>
        <v>0</v>
      </c>
      <c r="X48" s="43" t="b">
        <f t="shared" si="7"/>
        <v>0</v>
      </c>
      <c r="Z48" s="42"/>
      <c r="AA48" s="43"/>
      <c r="AB48" s="43"/>
      <c r="AC48" s="54">
        <f t="shared" si="8"/>
        <v>0</v>
      </c>
      <c r="AD48" s="43" t="b">
        <f t="shared" si="9"/>
        <v>0</v>
      </c>
      <c r="AF48" s="42"/>
      <c r="AG48" s="43"/>
      <c r="AH48" s="43"/>
      <c r="AI48" s="54">
        <f t="shared" si="10"/>
        <v>0</v>
      </c>
      <c r="AJ48" s="43" t="b">
        <f t="shared" si="11"/>
        <v>0</v>
      </c>
      <c r="AL48" s="42"/>
      <c r="AM48" s="43"/>
      <c r="AN48" s="43"/>
      <c r="AO48" s="54">
        <f t="shared" si="12"/>
        <v>0</v>
      </c>
      <c r="AP48" s="43" t="b">
        <f t="shared" si="13"/>
        <v>0</v>
      </c>
      <c r="AR48" s="42"/>
      <c r="AS48" s="43"/>
      <c r="AT48" s="43"/>
      <c r="AU48" s="54">
        <f t="shared" si="14"/>
        <v>0</v>
      </c>
      <c r="AV48" s="43" t="b">
        <f t="shared" si="15"/>
        <v>0</v>
      </c>
      <c r="AX48" s="42"/>
      <c r="AY48" s="43"/>
      <c r="AZ48" s="43"/>
      <c r="BA48" s="54">
        <f t="shared" si="16"/>
        <v>0</v>
      </c>
      <c r="BB48" s="43" t="b">
        <f t="shared" si="17"/>
        <v>0</v>
      </c>
      <c r="BD48" s="42"/>
      <c r="BE48" s="43"/>
      <c r="BF48" s="43"/>
      <c r="BG48" s="54">
        <f t="shared" si="18"/>
        <v>0</v>
      </c>
      <c r="BH48" s="43" t="b">
        <f t="shared" si="19"/>
        <v>0</v>
      </c>
      <c r="BJ48" s="42"/>
      <c r="BK48" s="43"/>
      <c r="BL48" s="43"/>
      <c r="BM48" s="54">
        <f t="shared" si="20"/>
        <v>0</v>
      </c>
      <c r="BN48" s="43" t="b">
        <f t="shared" si="21"/>
        <v>0</v>
      </c>
      <c r="BP48" s="42"/>
      <c r="BQ48" s="43"/>
      <c r="BR48" s="43"/>
      <c r="BS48" s="54">
        <f t="shared" si="22"/>
        <v>0</v>
      </c>
      <c r="BT48" s="43" t="b">
        <f t="shared" si="23"/>
        <v>0</v>
      </c>
      <c r="BV48" s="42"/>
      <c r="BW48" s="43"/>
      <c r="BX48" s="43"/>
      <c r="BY48" s="54">
        <f t="shared" si="24"/>
        <v>0</v>
      </c>
      <c r="BZ48" s="43" t="b">
        <f t="shared" si="25"/>
        <v>0</v>
      </c>
      <c r="CB48" s="42"/>
      <c r="CC48" s="43"/>
      <c r="CD48" s="43"/>
      <c r="CE48" s="54">
        <f t="shared" si="26"/>
        <v>0</v>
      </c>
      <c r="CF48" s="43" t="b">
        <f t="shared" si="27"/>
        <v>0</v>
      </c>
      <c r="CH48" s="42"/>
      <c r="CI48" s="43"/>
      <c r="CJ48" s="43"/>
      <c r="CK48" s="54">
        <f t="shared" si="28"/>
        <v>0</v>
      </c>
      <c r="CL48" s="43" t="b">
        <f t="shared" si="29"/>
        <v>0</v>
      </c>
      <c r="CN48" s="75"/>
      <c r="CO48" s="212"/>
      <c r="CP48" s="212"/>
      <c r="CQ48" s="54">
        <f t="shared" si="30"/>
        <v>0</v>
      </c>
      <c r="CR48" s="43" t="b">
        <f t="shared" si="31"/>
        <v>0</v>
      </c>
      <c r="CT48" s="42"/>
      <c r="CU48" s="43"/>
      <c r="CV48" s="43"/>
      <c r="CW48" s="54">
        <f t="shared" si="32"/>
        <v>0</v>
      </c>
      <c r="CX48" s="43" t="b">
        <f t="shared" si="33"/>
        <v>0</v>
      </c>
      <c r="CZ48" s="42"/>
      <c r="DA48" s="43"/>
      <c r="DB48" s="43"/>
      <c r="DC48" s="54">
        <f t="shared" si="34"/>
        <v>0</v>
      </c>
      <c r="DD48" s="43" t="b">
        <f t="shared" si="35"/>
        <v>0</v>
      </c>
      <c r="DF48" s="42"/>
      <c r="DG48" s="43"/>
      <c r="DH48" s="43"/>
      <c r="DI48" s="54">
        <f t="shared" si="36"/>
        <v>0</v>
      </c>
      <c r="DJ48" s="43" t="b">
        <f t="shared" si="37"/>
        <v>0</v>
      </c>
      <c r="DL48" s="42"/>
      <c r="DM48" s="43"/>
      <c r="DN48" s="43"/>
      <c r="DO48" s="54">
        <f t="shared" si="38"/>
        <v>0</v>
      </c>
      <c r="DP48" s="43" t="b">
        <f t="shared" si="39"/>
        <v>0</v>
      </c>
      <c r="DR48" s="42"/>
      <c r="DS48" s="43"/>
      <c r="DT48" s="43"/>
      <c r="DU48" s="54">
        <f t="shared" si="40"/>
        <v>0</v>
      </c>
      <c r="DV48" s="43" t="b">
        <f t="shared" si="41"/>
        <v>0</v>
      </c>
      <c r="DX48" s="42"/>
      <c r="DY48" s="43"/>
      <c r="DZ48" s="43"/>
      <c r="EA48" s="54">
        <f t="shared" si="42"/>
        <v>0</v>
      </c>
      <c r="EB48" s="43" t="b">
        <f t="shared" si="43"/>
        <v>0</v>
      </c>
      <c r="ED48" s="42"/>
      <c r="EE48" s="43"/>
      <c r="EF48" s="43"/>
      <c r="EG48" s="54">
        <f t="shared" si="44"/>
        <v>0</v>
      </c>
      <c r="EH48" s="43" t="b">
        <f t="shared" si="45"/>
        <v>0</v>
      </c>
      <c r="EJ48" s="42"/>
      <c r="EK48" s="43"/>
      <c r="EL48" s="43"/>
      <c r="EM48" s="54">
        <f t="shared" si="46"/>
        <v>0</v>
      </c>
      <c r="EN48" s="43" t="b">
        <f t="shared" si="47"/>
        <v>0</v>
      </c>
      <c r="EP48" s="42"/>
      <c r="EQ48" s="43"/>
      <c r="ER48" s="43"/>
      <c r="ES48" s="54">
        <f t="shared" si="48"/>
        <v>0</v>
      </c>
      <c r="ET48" s="43" t="b">
        <f t="shared" si="49"/>
        <v>0</v>
      </c>
      <c r="EV48" s="42"/>
      <c r="EW48" s="43"/>
      <c r="EX48" s="43"/>
      <c r="EY48" s="54">
        <f t="shared" si="50"/>
        <v>0</v>
      </c>
      <c r="EZ48" s="43" t="b">
        <f t="shared" si="51"/>
        <v>0</v>
      </c>
      <c r="FB48" s="42"/>
      <c r="FC48" s="43"/>
      <c r="FD48" s="43"/>
      <c r="FE48" s="54">
        <f t="shared" si="52"/>
        <v>0</v>
      </c>
      <c r="FF48" s="43" t="b">
        <f t="shared" si="53"/>
        <v>0</v>
      </c>
      <c r="FH48" s="42"/>
      <c r="FI48" s="43"/>
      <c r="FJ48" s="43"/>
      <c r="FK48" s="54">
        <f t="shared" si="54"/>
        <v>0</v>
      </c>
      <c r="FL48" s="43" t="b">
        <f t="shared" si="55"/>
        <v>0</v>
      </c>
      <c r="FN48" s="75"/>
      <c r="FO48" s="148"/>
      <c r="FP48" s="148"/>
      <c r="FQ48" s="54">
        <f t="shared" si="56"/>
        <v>0</v>
      </c>
      <c r="FR48" s="43" t="b">
        <f t="shared" si="57"/>
        <v>0</v>
      </c>
      <c r="FT48" s="42"/>
      <c r="FU48" s="142"/>
      <c r="FV48" s="143"/>
      <c r="FW48" s="54">
        <f t="shared" si="58"/>
        <v>0</v>
      </c>
      <c r="FX48" s="43" t="b">
        <f t="shared" si="59"/>
        <v>0</v>
      </c>
      <c r="FZ48" s="42"/>
      <c r="GA48" s="43"/>
      <c r="GB48" s="43"/>
      <c r="GC48" s="54">
        <f t="shared" si="60"/>
        <v>0</v>
      </c>
      <c r="GD48" s="43" t="b">
        <f t="shared" si="61"/>
        <v>0</v>
      </c>
      <c r="GF48" s="42"/>
      <c r="GG48" s="43"/>
      <c r="GH48" s="43"/>
      <c r="GI48" s="54">
        <f t="shared" si="62"/>
        <v>0</v>
      </c>
      <c r="GJ48" s="43" t="b">
        <f t="shared" si="63"/>
        <v>0</v>
      </c>
      <c r="GL48" s="42"/>
      <c r="GM48" s="43"/>
      <c r="GN48" s="43"/>
      <c r="GO48" s="54">
        <f t="shared" si="64"/>
        <v>0</v>
      </c>
      <c r="GP48" s="43" t="b">
        <f t="shared" si="65"/>
        <v>0</v>
      </c>
      <c r="GR48" s="42"/>
      <c r="GS48" s="43"/>
      <c r="GT48" s="43"/>
      <c r="GU48" s="54">
        <f t="shared" si="66"/>
        <v>0</v>
      </c>
      <c r="GV48" s="43" t="b">
        <f t="shared" si="67"/>
        <v>0</v>
      </c>
      <c r="GX48" s="42"/>
      <c r="GY48" s="43"/>
      <c r="GZ48" s="43"/>
      <c r="HA48" s="54">
        <f t="shared" si="68"/>
        <v>0</v>
      </c>
      <c r="HB48" s="43" t="b">
        <f t="shared" si="69"/>
        <v>0</v>
      </c>
      <c r="HD48" s="42"/>
      <c r="HE48" s="43"/>
      <c r="HF48" s="43"/>
      <c r="HG48" s="54">
        <f t="shared" si="70"/>
        <v>0</v>
      </c>
      <c r="HH48" s="43" t="b">
        <f t="shared" si="71"/>
        <v>0</v>
      </c>
      <c r="HJ48" s="42"/>
      <c r="HK48" s="43"/>
      <c r="HL48" s="43"/>
      <c r="HM48" s="54">
        <f t="shared" si="72"/>
        <v>0</v>
      </c>
      <c r="HN48" s="43" t="b">
        <f t="shared" si="73"/>
        <v>0</v>
      </c>
      <c r="HP48" s="42"/>
      <c r="HQ48" s="43"/>
      <c r="HR48" s="43"/>
      <c r="HS48" s="54">
        <f t="shared" si="74"/>
        <v>0</v>
      </c>
      <c r="HT48" s="43" t="b">
        <f t="shared" si="75"/>
        <v>0</v>
      </c>
      <c r="HV48" s="42"/>
      <c r="HW48" s="43"/>
      <c r="HX48" s="43"/>
      <c r="HY48" s="54">
        <f t="shared" si="76"/>
        <v>0</v>
      </c>
      <c r="HZ48" s="43" t="b">
        <f t="shared" si="77"/>
        <v>0</v>
      </c>
      <c r="IB48" s="42"/>
      <c r="IC48" s="43"/>
      <c r="ID48" s="43"/>
      <c r="IE48" s="54">
        <f t="shared" si="78"/>
        <v>0</v>
      </c>
      <c r="IF48" s="43" t="b">
        <f t="shared" si="79"/>
        <v>0</v>
      </c>
    </row>
    <row r="49" spans="2:240" x14ac:dyDescent="0.25">
      <c r="B49" s="42"/>
      <c r="C49" s="43"/>
      <c r="D49" s="43"/>
      <c r="E49" s="54">
        <f t="shared" si="0"/>
        <v>0</v>
      </c>
      <c r="F49" s="43" t="b">
        <f t="shared" si="1"/>
        <v>0</v>
      </c>
      <c r="H49" s="42"/>
      <c r="I49" s="43"/>
      <c r="J49" s="43"/>
      <c r="K49" s="54">
        <f t="shared" si="2"/>
        <v>0</v>
      </c>
      <c r="L49" s="43" t="b">
        <f t="shared" si="3"/>
        <v>0</v>
      </c>
      <c r="N49" s="42"/>
      <c r="O49" s="43"/>
      <c r="P49" s="43"/>
      <c r="Q49" s="54">
        <f t="shared" si="4"/>
        <v>0</v>
      </c>
      <c r="R49" s="43" t="b">
        <f t="shared" si="5"/>
        <v>0</v>
      </c>
      <c r="T49" s="42"/>
      <c r="U49" s="43"/>
      <c r="V49" s="43"/>
      <c r="W49" s="54">
        <f t="shared" si="6"/>
        <v>0</v>
      </c>
      <c r="X49" s="43" t="b">
        <f t="shared" si="7"/>
        <v>0</v>
      </c>
      <c r="Z49" s="42"/>
      <c r="AA49" s="43"/>
      <c r="AB49" s="43"/>
      <c r="AC49" s="54">
        <f t="shared" si="8"/>
        <v>0</v>
      </c>
      <c r="AD49" s="43" t="b">
        <f t="shared" si="9"/>
        <v>0</v>
      </c>
      <c r="AF49" s="42"/>
      <c r="AG49" s="43"/>
      <c r="AH49" s="43"/>
      <c r="AI49" s="54">
        <f t="shared" si="10"/>
        <v>0</v>
      </c>
      <c r="AJ49" s="43" t="b">
        <f t="shared" si="11"/>
        <v>0</v>
      </c>
      <c r="AL49" s="42"/>
      <c r="AM49" s="43"/>
      <c r="AN49" s="43"/>
      <c r="AO49" s="54">
        <f t="shared" si="12"/>
        <v>0</v>
      </c>
      <c r="AP49" s="43" t="b">
        <f t="shared" si="13"/>
        <v>0</v>
      </c>
      <c r="AR49" s="42"/>
      <c r="AS49" s="43"/>
      <c r="AT49" s="43"/>
      <c r="AU49" s="54">
        <f t="shared" si="14"/>
        <v>0</v>
      </c>
      <c r="AV49" s="43" t="b">
        <f t="shared" si="15"/>
        <v>0</v>
      </c>
      <c r="AX49" s="42"/>
      <c r="AY49" s="43"/>
      <c r="AZ49" s="43"/>
      <c r="BA49" s="54">
        <f t="shared" si="16"/>
        <v>0</v>
      </c>
      <c r="BB49" s="43" t="b">
        <f t="shared" si="17"/>
        <v>0</v>
      </c>
      <c r="BD49" s="42"/>
      <c r="BE49" s="43"/>
      <c r="BF49" s="43"/>
      <c r="BG49" s="54">
        <f t="shared" si="18"/>
        <v>0</v>
      </c>
      <c r="BH49" s="43" t="b">
        <f t="shared" si="19"/>
        <v>0</v>
      </c>
      <c r="BJ49" s="42"/>
      <c r="BK49" s="43"/>
      <c r="BL49" s="43"/>
      <c r="BM49" s="54">
        <f t="shared" si="20"/>
        <v>0</v>
      </c>
      <c r="BN49" s="43" t="b">
        <f t="shared" si="21"/>
        <v>0</v>
      </c>
      <c r="BP49" s="42"/>
      <c r="BQ49" s="43"/>
      <c r="BR49" s="43"/>
      <c r="BS49" s="54">
        <f t="shared" si="22"/>
        <v>0</v>
      </c>
      <c r="BT49" s="43" t="b">
        <f t="shared" si="23"/>
        <v>0</v>
      </c>
      <c r="BV49" s="42"/>
      <c r="BW49" s="43"/>
      <c r="BX49" s="43"/>
      <c r="BY49" s="54">
        <f t="shared" si="24"/>
        <v>0</v>
      </c>
      <c r="BZ49" s="43" t="b">
        <f t="shared" si="25"/>
        <v>0</v>
      </c>
      <c r="CB49" s="42"/>
      <c r="CC49" s="43"/>
      <c r="CD49" s="43"/>
      <c r="CE49" s="54">
        <f t="shared" si="26"/>
        <v>0</v>
      </c>
      <c r="CF49" s="43" t="b">
        <f t="shared" si="27"/>
        <v>0</v>
      </c>
      <c r="CH49" s="42"/>
      <c r="CI49" s="43"/>
      <c r="CJ49" s="43"/>
      <c r="CK49" s="54">
        <f t="shared" si="28"/>
        <v>0</v>
      </c>
      <c r="CL49" s="43" t="b">
        <f t="shared" si="29"/>
        <v>0</v>
      </c>
      <c r="CN49" s="75"/>
      <c r="CO49" s="212"/>
      <c r="CP49" s="212"/>
      <c r="CQ49" s="54">
        <f t="shared" si="30"/>
        <v>0</v>
      </c>
      <c r="CR49" s="43" t="b">
        <f t="shared" si="31"/>
        <v>0</v>
      </c>
      <c r="CT49" s="42"/>
      <c r="CU49" s="43"/>
      <c r="CV49" s="43"/>
      <c r="CW49" s="54">
        <f t="shared" si="32"/>
        <v>0</v>
      </c>
      <c r="CX49" s="43" t="b">
        <f t="shared" si="33"/>
        <v>0</v>
      </c>
      <c r="CZ49" s="42"/>
      <c r="DA49" s="43"/>
      <c r="DB49" s="43"/>
      <c r="DC49" s="54">
        <f t="shared" si="34"/>
        <v>0</v>
      </c>
      <c r="DD49" s="43" t="b">
        <f t="shared" si="35"/>
        <v>0</v>
      </c>
      <c r="DF49" s="42"/>
      <c r="DG49" s="43"/>
      <c r="DH49" s="43"/>
      <c r="DI49" s="54">
        <f t="shared" si="36"/>
        <v>0</v>
      </c>
      <c r="DJ49" s="43" t="b">
        <f t="shared" si="37"/>
        <v>0</v>
      </c>
      <c r="DL49" s="42"/>
      <c r="DM49" s="43"/>
      <c r="DN49" s="43"/>
      <c r="DO49" s="54">
        <f t="shared" si="38"/>
        <v>0</v>
      </c>
      <c r="DP49" s="43" t="b">
        <f t="shared" si="39"/>
        <v>0</v>
      </c>
      <c r="DR49" s="42"/>
      <c r="DS49" s="43"/>
      <c r="DT49" s="43"/>
      <c r="DU49" s="54">
        <f t="shared" si="40"/>
        <v>0</v>
      </c>
      <c r="DV49" s="43" t="b">
        <f t="shared" si="41"/>
        <v>0</v>
      </c>
      <c r="DX49" s="42"/>
      <c r="DY49" s="43"/>
      <c r="DZ49" s="43"/>
      <c r="EA49" s="54">
        <f t="shared" si="42"/>
        <v>0</v>
      </c>
      <c r="EB49" s="43" t="b">
        <f t="shared" si="43"/>
        <v>0</v>
      </c>
      <c r="ED49" s="42"/>
      <c r="EE49" s="43"/>
      <c r="EF49" s="43"/>
      <c r="EG49" s="54">
        <f t="shared" si="44"/>
        <v>0</v>
      </c>
      <c r="EH49" s="43" t="b">
        <f t="shared" si="45"/>
        <v>0</v>
      </c>
      <c r="EJ49" s="42"/>
      <c r="EK49" s="43"/>
      <c r="EL49" s="43"/>
      <c r="EM49" s="54">
        <f t="shared" si="46"/>
        <v>0</v>
      </c>
      <c r="EN49" s="43" t="b">
        <f t="shared" si="47"/>
        <v>0</v>
      </c>
      <c r="EP49" s="42"/>
      <c r="EQ49" s="43"/>
      <c r="ER49" s="43"/>
      <c r="ES49" s="54">
        <f t="shared" si="48"/>
        <v>0</v>
      </c>
      <c r="ET49" s="43" t="b">
        <f t="shared" si="49"/>
        <v>0</v>
      </c>
      <c r="EV49" s="42"/>
      <c r="EW49" s="43"/>
      <c r="EX49" s="43"/>
      <c r="EY49" s="54">
        <f t="shared" si="50"/>
        <v>0</v>
      </c>
      <c r="EZ49" s="43" t="b">
        <f t="shared" si="51"/>
        <v>0</v>
      </c>
      <c r="FB49" s="42"/>
      <c r="FC49" s="43"/>
      <c r="FD49" s="43"/>
      <c r="FE49" s="54">
        <f t="shared" si="52"/>
        <v>0</v>
      </c>
      <c r="FF49" s="43" t="b">
        <f t="shared" si="53"/>
        <v>0</v>
      </c>
      <c r="FH49" s="42"/>
      <c r="FI49" s="43"/>
      <c r="FJ49" s="43"/>
      <c r="FK49" s="54">
        <f t="shared" si="54"/>
        <v>0</v>
      </c>
      <c r="FL49" s="43" t="b">
        <f t="shared" si="55"/>
        <v>0</v>
      </c>
      <c r="FN49" s="75"/>
      <c r="FO49" s="148"/>
      <c r="FP49" s="148"/>
      <c r="FQ49" s="54">
        <f t="shared" si="56"/>
        <v>0</v>
      </c>
      <c r="FR49" s="43" t="b">
        <f t="shared" si="57"/>
        <v>0</v>
      </c>
      <c r="FT49" s="42"/>
      <c r="FU49" s="142"/>
      <c r="FV49" s="143"/>
      <c r="FW49" s="54">
        <f t="shared" si="58"/>
        <v>0</v>
      </c>
      <c r="FX49" s="43" t="b">
        <f t="shared" si="59"/>
        <v>0</v>
      </c>
      <c r="FZ49" s="42"/>
      <c r="GA49" s="43"/>
      <c r="GB49" s="43"/>
      <c r="GC49" s="54">
        <f t="shared" si="60"/>
        <v>0</v>
      </c>
      <c r="GD49" s="43" t="b">
        <f t="shared" si="61"/>
        <v>0</v>
      </c>
      <c r="GF49" s="42"/>
      <c r="GG49" s="43"/>
      <c r="GH49" s="43"/>
      <c r="GI49" s="54">
        <f t="shared" si="62"/>
        <v>0</v>
      </c>
      <c r="GJ49" s="43" t="b">
        <f t="shared" si="63"/>
        <v>0</v>
      </c>
      <c r="GL49" s="42"/>
      <c r="GM49" s="43"/>
      <c r="GN49" s="43"/>
      <c r="GO49" s="54">
        <f t="shared" si="64"/>
        <v>0</v>
      </c>
      <c r="GP49" s="43" t="b">
        <f t="shared" si="65"/>
        <v>0</v>
      </c>
      <c r="GR49" s="42"/>
      <c r="GS49" s="43"/>
      <c r="GT49" s="43"/>
      <c r="GU49" s="54">
        <f t="shared" si="66"/>
        <v>0</v>
      </c>
      <c r="GV49" s="43" t="b">
        <f t="shared" si="67"/>
        <v>0</v>
      </c>
      <c r="GX49" s="42"/>
      <c r="GY49" s="43"/>
      <c r="GZ49" s="43"/>
      <c r="HA49" s="54">
        <f t="shared" si="68"/>
        <v>0</v>
      </c>
      <c r="HB49" s="43" t="b">
        <f t="shared" si="69"/>
        <v>0</v>
      </c>
      <c r="HD49" s="42"/>
      <c r="HE49" s="43"/>
      <c r="HF49" s="43"/>
      <c r="HG49" s="54">
        <f t="shared" si="70"/>
        <v>0</v>
      </c>
      <c r="HH49" s="43" t="b">
        <f t="shared" si="71"/>
        <v>0</v>
      </c>
      <c r="HJ49" s="42"/>
      <c r="HK49" s="43"/>
      <c r="HL49" s="43"/>
      <c r="HM49" s="54">
        <f t="shared" si="72"/>
        <v>0</v>
      </c>
      <c r="HN49" s="43" t="b">
        <f t="shared" si="73"/>
        <v>0</v>
      </c>
      <c r="HP49" s="42"/>
      <c r="HQ49" s="43"/>
      <c r="HR49" s="43"/>
      <c r="HS49" s="54">
        <f t="shared" si="74"/>
        <v>0</v>
      </c>
      <c r="HT49" s="43" t="b">
        <f t="shared" si="75"/>
        <v>0</v>
      </c>
      <c r="HV49" s="42"/>
      <c r="HW49" s="43"/>
      <c r="HX49" s="43"/>
      <c r="HY49" s="54">
        <f t="shared" si="76"/>
        <v>0</v>
      </c>
      <c r="HZ49" s="43" t="b">
        <f t="shared" si="77"/>
        <v>0</v>
      </c>
      <c r="IB49" s="42"/>
      <c r="IC49" s="43"/>
      <c r="ID49" s="43"/>
      <c r="IE49" s="54">
        <f t="shared" si="78"/>
        <v>0</v>
      </c>
      <c r="IF49" s="43" t="b">
        <f t="shared" si="79"/>
        <v>0</v>
      </c>
    </row>
    <row r="50" spans="2:240" x14ac:dyDescent="0.25">
      <c r="B50" s="42"/>
      <c r="C50" s="43"/>
      <c r="D50" s="43"/>
      <c r="E50" s="54">
        <f t="shared" si="0"/>
        <v>0</v>
      </c>
      <c r="F50" s="43" t="b">
        <f t="shared" si="1"/>
        <v>0</v>
      </c>
      <c r="H50" s="42"/>
      <c r="I50" s="43"/>
      <c r="J50" s="43"/>
      <c r="K50" s="54">
        <f t="shared" si="2"/>
        <v>0</v>
      </c>
      <c r="L50" s="43" t="b">
        <f t="shared" si="3"/>
        <v>0</v>
      </c>
      <c r="N50" s="42"/>
      <c r="O50" s="43"/>
      <c r="P50" s="43"/>
      <c r="Q50" s="54">
        <f t="shared" si="4"/>
        <v>0</v>
      </c>
      <c r="R50" s="43" t="b">
        <f t="shared" si="5"/>
        <v>0</v>
      </c>
      <c r="T50" s="42"/>
      <c r="U50" s="43"/>
      <c r="V50" s="43"/>
      <c r="W50" s="54">
        <f t="shared" si="6"/>
        <v>0</v>
      </c>
      <c r="X50" s="43" t="b">
        <f t="shared" si="7"/>
        <v>0</v>
      </c>
      <c r="Z50" s="42"/>
      <c r="AA50" s="43"/>
      <c r="AB50" s="43"/>
      <c r="AC50" s="54">
        <f t="shared" si="8"/>
        <v>0</v>
      </c>
      <c r="AD50" s="43" t="b">
        <f t="shared" si="9"/>
        <v>0</v>
      </c>
      <c r="AF50" s="42"/>
      <c r="AG50" s="43"/>
      <c r="AH50" s="43"/>
      <c r="AI50" s="54">
        <f t="shared" si="10"/>
        <v>0</v>
      </c>
      <c r="AJ50" s="43" t="b">
        <f t="shared" si="11"/>
        <v>0</v>
      </c>
      <c r="AL50" s="42"/>
      <c r="AM50" s="43"/>
      <c r="AN50" s="43"/>
      <c r="AO50" s="54">
        <f t="shared" si="12"/>
        <v>0</v>
      </c>
      <c r="AP50" s="43" t="b">
        <f t="shared" si="13"/>
        <v>0</v>
      </c>
      <c r="AR50" s="42"/>
      <c r="AS50" s="43"/>
      <c r="AT50" s="43"/>
      <c r="AU50" s="54">
        <f t="shared" si="14"/>
        <v>0</v>
      </c>
      <c r="AV50" s="43" t="b">
        <f t="shared" si="15"/>
        <v>0</v>
      </c>
      <c r="AX50" s="42"/>
      <c r="AY50" s="43"/>
      <c r="AZ50" s="43"/>
      <c r="BA50" s="54">
        <f t="shared" si="16"/>
        <v>0</v>
      </c>
      <c r="BB50" s="43" t="b">
        <f t="shared" si="17"/>
        <v>0</v>
      </c>
      <c r="BD50" s="42"/>
      <c r="BE50" s="43"/>
      <c r="BF50" s="43"/>
      <c r="BG50" s="54">
        <f t="shared" si="18"/>
        <v>0</v>
      </c>
      <c r="BH50" s="43" t="b">
        <f t="shared" si="19"/>
        <v>0</v>
      </c>
      <c r="BJ50" s="42"/>
      <c r="BK50" s="43"/>
      <c r="BL50" s="43"/>
      <c r="BM50" s="54">
        <f t="shared" si="20"/>
        <v>0</v>
      </c>
      <c r="BN50" s="43" t="b">
        <f t="shared" si="21"/>
        <v>0</v>
      </c>
      <c r="BP50" s="42"/>
      <c r="BQ50" s="43"/>
      <c r="BR50" s="43"/>
      <c r="BS50" s="54">
        <f t="shared" si="22"/>
        <v>0</v>
      </c>
      <c r="BT50" s="43" t="b">
        <f t="shared" si="23"/>
        <v>0</v>
      </c>
      <c r="BV50" s="42"/>
      <c r="BW50" s="43"/>
      <c r="BX50" s="43"/>
      <c r="BY50" s="54">
        <f t="shared" si="24"/>
        <v>0</v>
      </c>
      <c r="BZ50" s="43" t="b">
        <f t="shared" si="25"/>
        <v>0</v>
      </c>
      <c r="CB50" s="42"/>
      <c r="CC50" s="43"/>
      <c r="CD50" s="43"/>
      <c r="CE50" s="54">
        <f t="shared" si="26"/>
        <v>0</v>
      </c>
      <c r="CF50" s="43" t="b">
        <f t="shared" si="27"/>
        <v>0</v>
      </c>
      <c r="CH50" s="42"/>
      <c r="CI50" s="43"/>
      <c r="CJ50" s="43"/>
      <c r="CK50" s="54">
        <f t="shared" si="28"/>
        <v>0</v>
      </c>
      <c r="CL50" s="43" t="b">
        <f t="shared" si="29"/>
        <v>0</v>
      </c>
      <c r="CN50" s="75"/>
      <c r="CO50" s="212"/>
      <c r="CP50" s="212"/>
      <c r="CQ50" s="54">
        <f t="shared" si="30"/>
        <v>0</v>
      </c>
      <c r="CR50" s="43" t="b">
        <f t="shared" si="31"/>
        <v>0</v>
      </c>
      <c r="CT50" s="42"/>
      <c r="CU50" s="43"/>
      <c r="CV50" s="43"/>
      <c r="CW50" s="54">
        <f t="shared" si="32"/>
        <v>0</v>
      </c>
      <c r="CX50" s="43" t="b">
        <f t="shared" si="33"/>
        <v>0</v>
      </c>
      <c r="CZ50" s="42"/>
      <c r="DA50" s="43"/>
      <c r="DB50" s="43"/>
      <c r="DC50" s="54">
        <f t="shared" si="34"/>
        <v>0</v>
      </c>
      <c r="DD50" s="43" t="b">
        <f t="shared" si="35"/>
        <v>0</v>
      </c>
      <c r="DF50" s="42"/>
      <c r="DG50" s="43"/>
      <c r="DH50" s="43"/>
      <c r="DI50" s="54">
        <f t="shared" si="36"/>
        <v>0</v>
      </c>
      <c r="DJ50" s="43" t="b">
        <f t="shared" si="37"/>
        <v>0</v>
      </c>
      <c r="DL50" s="42"/>
      <c r="DM50" s="43"/>
      <c r="DN50" s="43"/>
      <c r="DO50" s="54">
        <f t="shared" si="38"/>
        <v>0</v>
      </c>
      <c r="DP50" s="43" t="b">
        <f t="shared" si="39"/>
        <v>0</v>
      </c>
      <c r="DR50" s="42"/>
      <c r="DS50" s="43"/>
      <c r="DT50" s="43"/>
      <c r="DU50" s="54">
        <f t="shared" si="40"/>
        <v>0</v>
      </c>
      <c r="DV50" s="43" t="b">
        <f t="shared" si="41"/>
        <v>0</v>
      </c>
      <c r="DX50" s="42"/>
      <c r="DY50" s="43"/>
      <c r="DZ50" s="43"/>
      <c r="EA50" s="54">
        <f t="shared" si="42"/>
        <v>0</v>
      </c>
      <c r="EB50" s="43" t="b">
        <f t="shared" si="43"/>
        <v>0</v>
      </c>
      <c r="ED50" s="42"/>
      <c r="EE50" s="43"/>
      <c r="EF50" s="43"/>
      <c r="EG50" s="54">
        <f t="shared" si="44"/>
        <v>0</v>
      </c>
      <c r="EH50" s="43" t="b">
        <f t="shared" si="45"/>
        <v>0</v>
      </c>
      <c r="EJ50" s="42"/>
      <c r="EK50" s="43"/>
      <c r="EL50" s="43"/>
      <c r="EM50" s="54">
        <f t="shared" si="46"/>
        <v>0</v>
      </c>
      <c r="EN50" s="43" t="b">
        <f t="shared" si="47"/>
        <v>0</v>
      </c>
      <c r="EP50" s="42"/>
      <c r="EQ50" s="43"/>
      <c r="ER50" s="43"/>
      <c r="ES50" s="54">
        <f t="shared" si="48"/>
        <v>0</v>
      </c>
      <c r="ET50" s="43" t="b">
        <f t="shared" si="49"/>
        <v>0</v>
      </c>
      <c r="EV50" s="42"/>
      <c r="EW50" s="43"/>
      <c r="EX50" s="43"/>
      <c r="EY50" s="54">
        <f t="shared" si="50"/>
        <v>0</v>
      </c>
      <c r="EZ50" s="43" t="b">
        <f t="shared" si="51"/>
        <v>0</v>
      </c>
      <c r="FB50" s="42"/>
      <c r="FC50" s="43"/>
      <c r="FD50" s="43"/>
      <c r="FE50" s="54">
        <f t="shared" si="52"/>
        <v>0</v>
      </c>
      <c r="FF50" s="43" t="b">
        <f t="shared" si="53"/>
        <v>0</v>
      </c>
      <c r="FH50" s="42"/>
      <c r="FI50" s="43"/>
      <c r="FJ50" s="43"/>
      <c r="FK50" s="54">
        <f t="shared" si="54"/>
        <v>0</v>
      </c>
      <c r="FL50" s="43" t="b">
        <f t="shared" si="55"/>
        <v>0</v>
      </c>
      <c r="FN50" s="75"/>
      <c r="FO50" s="148"/>
      <c r="FP50" s="148"/>
      <c r="FQ50" s="54">
        <f t="shared" si="56"/>
        <v>0</v>
      </c>
      <c r="FR50" s="43" t="b">
        <f t="shared" si="57"/>
        <v>0</v>
      </c>
      <c r="FT50" s="42"/>
      <c r="FU50" s="144"/>
      <c r="FV50" s="144"/>
      <c r="FW50" s="54">
        <f t="shared" si="58"/>
        <v>0</v>
      </c>
      <c r="FX50" s="43" t="b">
        <f t="shared" si="59"/>
        <v>0</v>
      </c>
      <c r="FZ50" s="42"/>
      <c r="GA50" s="43"/>
      <c r="GB50" s="43"/>
      <c r="GC50" s="54">
        <f t="shared" si="60"/>
        <v>0</v>
      </c>
      <c r="GD50" s="43" t="b">
        <f t="shared" si="61"/>
        <v>0</v>
      </c>
      <c r="GF50" s="42"/>
      <c r="GG50" s="43"/>
      <c r="GH50" s="43"/>
      <c r="GI50" s="54">
        <f t="shared" si="62"/>
        <v>0</v>
      </c>
      <c r="GJ50" s="43" t="b">
        <f t="shared" si="63"/>
        <v>0</v>
      </c>
      <c r="GL50" s="42"/>
      <c r="GM50" s="43"/>
      <c r="GN50" s="43"/>
      <c r="GO50" s="54">
        <f t="shared" si="64"/>
        <v>0</v>
      </c>
      <c r="GP50" s="43" t="b">
        <f t="shared" si="65"/>
        <v>0</v>
      </c>
      <c r="GR50" s="42"/>
      <c r="GS50" s="43"/>
      <c r="GT50" s="43"/>
      <c r="GU50" s="54">
        <f t="shared" si="66"/>
        <v>0</v>
      </c>
      <c r="GV50" s="43" t="b">
        <f t="shared" si="67"/>
        <v>0</v>
      </c>
      <c r="GX50" s="42"/>
      <c r="GY50" s="43"/>
      <c r="GZ50" s="43"/>
      <c r="HA50" s="54">
        <f t="shared" si="68"/>
        <v>0</v>
      </c>
      <c r="HB50" s="43" t="b">
        <f t="shared" si="69"/>
        <v>0</v>
      </c>
      <c r="HD50" s="42"/>
      <c r="HE50" s="43"/>
      <c r="HF50" s="43"/>
      <c r="HG50" s="54">
        <f t="shared" si="70"/>
        <v>0</v>
      </c>
      <c r="HH50" s="43" t="b">
        <f t="shared" si="71"/>
        <v>0</v>
      </c>
      <c r="HJ50" s="42"/>
      <c r="HK50" s="43"/>
      <c r="HL50" s="43"/>
      <c r="HM50" s="54">
        <f t="shared" si="72"/>
        <v>0</v>
      </c>
      <c r="HN50" s="43" t="b">
        <f t="shared" si="73"/>
        <v>0</v>
      </c>
      <c r="HP50" s="42"/>
      <c r="HQ50" s="43"/>
      <c r="HR50" s="43"/>
      <c r="HS50" s="54">
        <f t="shared" si="74"/>
        <v>0</v>
      </c>
      <c r="HT50" s="43" t="b">
        <f t="shared" si="75"/>
        <v>0</v>
      </c>
      <c r="HV50" s="42"/>
      <c r="HW50" s="43"/>
      <c r="HX50" s="43"/>
      <c r="HY50" s="54">
        <f t="shared" si="76"/>
        <v>0</v>
      </c>
      <c r="HZ50" s="43" t="b">
        <f t="shared" si="77"/>
        <v>0</v>
      </c>
      <c r="IB50" s="42"/>
      <c r="IC50" s="43"/>
      <c r="ID50" s="43"/>
      <c r="IE50" s="54">
        <f t="shared" si="78"/>
        <v>0</v>
      </c>
      <c r="IF50" s="43" t="b">
        <f t="shared" si="79"/>
        <v>0</v>
      </c>
    </row>
    <row r="51" spans="2:240" x14ac:dyDescent="0.25">
      <c r="B51" s="42"/>
      <c r="C51" s="43"/>
      <c r="D51" s="43"/>
      <c r="E51" s="54">
        <f t="shared" si="0"/>
        <v>0</v>
      </c>
      <c r="F51" s="43" t="b">
        <f t="shared" si="1"/>
        <v>0</v>
      </c>
      <c r="H51" s="42"/>
      <c r="I51" s="43"/>
      <c r="J51" s="43"/>
      <c r="K51" s="54">
        <f t="shared" si="2"/>
        <v>0</v>
      </c>
      <c r="L51" s="43" t="b">
        <f t="shared" si="3"/>
        <v>0</v>
      </c>
      <c r="N51" s="42"/>
      <c r="O51" s="43"/>
      <c r="P51" s="43"/>
      <c r="Q51" s="54">
        <f t="shared" si="4"/>
        <v>0</v>
      </c>
      <c r="R51" s="43" t="b">
        <f t="shared" si="5"/>
        <v>0</v>
      </c>
      <c r="T51" s="42"/>
      <c r="U51" s="43"/>
      <c r="V51" s="43"/>
      <c r="W51" s="54">
        <f t="shared" si="6"/>
        <v>0</v>
      </c>
      <c r="X51" s="43" t="b">
        <f t="shared" si="7"/>
        <v>0</v>
      </c>
      <c r="Z51" s="42"/>
      <c r="AA51" s="43"/>
      <c r="AB51" s="43"/>
      <c r="AC51" s="54">
        <f t="shared" si="8"/>
        <v>0</v>
      </c>
      <c r="AD51" s="43" t="b">
        <f t="shared" si="9"/>
        <v>0</v>
      </c>
      <c r="AF51" s="42"/>
      <c r="AG51" s="43"/>
      <c r="AH51" s="43"/>
      <c r="AI51" s="54">
        <f t="shared" si="10"/>
        <v>0</v>
      </c>
      <c r="AJ51" s="43" t="b">
        <f t="shared" si="11"/>
        <v>0</v>
      </c>
      <c r="AL51" s="42"/>
      <c r="AM51" s="43"/>
      <c r="AN51" s="43"/>
      <c r="AO51" s="54">
        <f t="shared" si="12"/>
        <v>0</v>
      </c>
      <c r="AP51" s="43" t="b">
        <f t="shared" si="13"/>
        <v>0</v>
      </c>
      <c r="AR51" s="42"/>
      <c r="AS51" s="43"/>
      <c r="AT51" s="43"/>
      <c r="AU51" s="54">
        <f t="shared" si="14"/>
        <v>0</v>
      </c>
      <c r="AV51" s="43" t="b">
        <f t="shared" si="15"/>
        <v>0</v>
      </c>
      <c r="AX51" s="42"/>
      <c r="AY51" s="43"/>
      <c r="AZ51" s="43"/>
      <c r="BA51" s="54">
        <f t="shared" si="16"/>
        <v>0</v>
      </c>
      <c r="BB51" s="43" t="b">
        <f t="shared" si="17"/>
        <v>0</v>
      </c>
      <c r="BD51" s="42"/>
      <c r="BE51" s="43"/>
      <c r="BF51" s="43"/>
      <c r="BG51" s="54">
        <f t="shared" si="18"/>
        <v>0</v>
      </c>
      <c r="BH51" s="43" t="b">
        <f t="shared" si="19"/>
        <v>0</v>
      </c>
      <c r="BJ51" s="42"/>
      <c r="BK51" s="43"/>
      <c r="BL51" s="43"/>
      <c r="BM51" s="54">
        <f t="shared" si="20"/>
        <v>0</v>
      </c>
      <c r="BN51" s="43" t="b">
        <f t="shared" si="21"/>
        <v>0</v>
      </c>
      <c r="BP51" s="42"/>
      <c r="BQ51" s="43"/>
      <c r="BR51" s="43"/>
      <c r="BS51" s="54">
        <f t="shared" si="22"/>
        <v>0</v>
      </c>
      <c r="BT51" s="43" t="b">
        <f t="shared" si="23"/>
        <v>0</v>
      </c>
      <c r="BV51" s="42"/>
      <c r="BW51" s="43"/>
      <c r="BX51" s="43"/>
      <c r="BY51" s="54">
        <f t="shared" si="24"/>
        <v>0</v>
      </c>
      <c r="BZ51" s="43" t="b">
        <f t="shared" si="25"/>
        <v>0</v>
      </c>
      <c r="CB51" s="42"/>
      <c r="CC51" s="43"/>
      <c r="CD51" s="43"/>
      <c r="CE51" s="54">
        <f t="shared" si="26"/>
        <v>0</v>
      </c>
      <c r="CF51" s="43" t="b">
        <f t="shared" si="27"/>
        <v>0</v>
      </c>
      <c r="CH51" s="42"/>
      <c r="CI51" s="43"/>
      <c r="CJ51" s="43"/>
      <c r="CK51" s="54">
        <f t="shared" si="28"/>
        <v>0</v>
      </c>
      <c r="CL51" s="43" t="b">
        <f t="shared" si="29"/>
        <v>0</v>
      </c>
      <c r="CN51" s="75"/>
      <c r="CO51" s="212"/>
      <c r="CP51" s="212"/>
      <c r="CQ51" s="54">
        <f t="shared" si="30"/>
        <v>0</v>
      </c>
      <c r="CR51" s="43" t="b">
        <f t="shared" si="31"/>
        <v>0</v>
      </c>
      <c r="CT51" s="42"/>
      <c r="CU51" s="43"/>
      <c r="CV51" s="43"/>
      <c r="CW51" s="54">
        <f t="shared" si="32"/>
        <v>0</v>
      </c>
      <c r="CX51" s="43" t="b">
        <f t="shared" si="33"/>
        <v>0</v>
      </c>
      <c r="CZ51" s="42"/>
      <c r="DA51" s="43"/>
      <c r="DB51" s="43"/>
      <c r="DC51" s="54">
        <f t="shared" si="34"/>
        <v>0</v>
      </c>
      <c r="DD51" s="43" t="b">
        <f t="shared" si="35"/>
        <v>0</v>
      </c>
      <c r="DF51" s="42"/>
      <c r="DG51" s="43"/>
      <c r="DH51" s="43"/>
      <c r="DI51" s="54">
        <f t="shared" si="36"/>
        <v>0</v>
      </c>
      <c r="DJ51" s="43" t="b">
        <f t="shared" si="37"/>
        <v>0</v>
      </c>
      <c r="DL51" s="42"/>
      <c r="DM51" s="43"/>
      <c r="DN51" s="43"/>
      <c r="DO51" s="54">
        <f t="shared" si="38"/>
        <v>0</v>
      </c>
      <c r="DP51" s="43" t="b">
        <f t="shared" si="39"/>
        <v>0</v>
      </c>
      <c r="DR51" s="42"/>
      <c r="DS51" s="43"/>
      <c r="DT51" s="43"/>
      <c r="DU51" s="54">
        <f t="shared" si="40"/>
        <v>0</v>
      </c>
      <c r="DV51" s="43" t="b">
        <f t="shared" si="41"/>
        <v>0</v>
      </c>
      <c r="DX51" s="42"/>
      <c r="DY51" s="43"/>
      <c r="DZ51" s="43"/>
      <c r="EA51" s="54">
        <f t="shared" si="42"/>
        <v>0</v>
      </c>
      <c r="EB51" s="43" t="b">
        <f t="shared" si="43"/>
        <v>0</v>
      </c>
      <c r="ED51" s="42"/>
      <c r="EE51" s="43"/>
      <c r="EF51" s="43"/>
      <c r="EG51" s="54">
        <f t="shared" si="44"/>
        <v>0</v>
      </c>
      <c r="EH51" s="43" t="b">
        <f t="shared" si="45"/>
        <v>0</v>
      </c>
      <c r="EJ51" s="42"/>
      <c r="EK51" s="43"/>
      <c r="EL51" s="43"/>
      <c r="EM51" s="54">
        <f t="shared" si="46"/>
        <v>0</v>
      </c>
      <c r="EN51" s="43" t="b">
        <f t="shared" si="47"/>
        <v>0</v>
      </c>
      <c r="EP51" s="42"/>
      <c r="EQ51" s="43"/>
      <c r="ER51" s="43"/>
      <c r="ES51" s="54">
        <f t="shared" si="48"/>
        <v>0</v>
      </c>
      <c r="ET51" s="43" t="b">
        <f t="shared" si="49"/>
        <v>0</v>
      </c>
      <c r="EV51" s="42"/>
      <c r="EW51" s="43"/>
      <c r="EX51" s="43"/>
      <c r="EY51" s="54">
        <f t="shared" si="50"/>
        <v>0</v>
      </c>
      <c r="EZ51" s="43" t="b">
        <f t="shared" si="51"/>
        <v>0</v>
      </c>
      <c r="FB51" s="42"/>
      <c r="FC51" s="43"/>
      <c r="FD51" s="43"/>
      <c r="FE51" s="54">
        <f t="shared" si="52"/>
        <v>0</v>
      </c>
      <c r="FF51" s="43" t="b">
        <f t="shared" si="53"/>
        <v>0</v>
      </c>
      <c r="FH51" s="42"/>
      <c r="FI51" s="43"/>
      <c r="FJ51" s="43"/>
      <c r="FK51" s="54">
        <f t="shared" si="54"/>
        <v>0</v>
      </c>
      <c r="FL51" s="43" t="b">
        <f t="shared" si="55"/>
        <v>0</v>
      </c>
      <c r="FN51" s="75"/>
      <c r="FO51" s="148"/>
      <c r="FP51" s="148"/>
      <c r="FQ51" s="54">
        <f t="shared" si="56"/>
        <v>0</v>
      </c>
      <c r="FR51" s="43" t="b">
        <f t="shared" si="57"/>
        <v>0</v>
      </c>
      <c r="FT51" s="42"/>
      <c r="FU51" s="142"/>
      <c r="FV51" s="143"/>
      <c r="FW51" s="54">
        <f t="shared" si="58"/>
        <v>0</v>
      </c>
      <c r="FX51" s="43" t="b">
        <f t="shared" si="59"/>
        <v>0</v>
      </c>
      <c r="FZ51" s="42"/>
      <c r="GA51" s="43"/>
      <c r="GB51" s="43"/>
      <c r="GC51" s="54">
        <f t="shared" si="60"/>
        <v>0</v>
      </c>
      <c r="GD51" s="43" t="b">
        <f t="shared" si="61"/>
        <v>0</v>
      </c>
      <c r="GF51" s="42"/>
      <c r="GG51" s="43"/>
      <c r="GH51" s="43"/>
      <c r="GI51" s="54">
        <f t="shared" si="62"/>
        <v>0</v>
      </c>
      <c r="GJ51" s="43" t="b">
        <f t="shared" si="63"/>
        <v>0</v>
      </c>
      <c r="GL51" s="42"/>
      <c r="GM51" s="43"/>
      <c r="GN51" s="43"/>
      <c r="GO51" s="54">
        <f t="shared" si="64"/>
        <v>0</v>
      </c>
      <c r="GP51" s="43" t="b">
        <f t="shared" si="65"/>
        <v>0</v>
      </c>
      <c r="GR51" s="42"/>
      <c r="GS51" s="43"/>
      <c r="GT51" s="43"/>
      <c r="GU51" s="54">
        <f t="shared" si="66"/>
        <v>0</v>
      </c>
      <c r="GV51" s="43" t="b">
        <f t="shared" si="67"/>
        <v>0</v>
      </c>
      <c r="GX51" s="42"/>
      <c r="GY51" s="43"/>
      <c r="GZ51" s="43"/>
      <c r="HA51" s="54">
        <f t="shared" si="68"/>
        <v>0</v>
      </c>
      <c r="HB51" s="43" t="b">
        <f t="shared" si="69"/>
        <v>0</v>
      </c>
      <c r="HD51" s="42"/>
      <c r="HE51" s="43"/>
      <c r="HF51" s="43"/>
      <c r="HG51" s="54">
        <f t="shared" si="70"/>
        <v>0</v>
      </c>
      <c r="HH51" s="43" t="b">
        <f t="shared" si="71"/>
        <v>0</v>
      </c>
      <c r="HJ51" s="42"/>
      <c r="HK51" s="43"/>
      <c r="HL51" s="43"/>
      <c r="HM51" s="54">
        <f t="shared" si="72"/>
        <v>0</v>
      </c>
      <c r="HN51" s="43" t="b">
        <f t="shared" si="73"/>
        <v>0</v>
      </c>
      <c r="HP51" s="42"/>
      <c r="HQ51" s="43"/>
      <c r="HR51" s="43"/>
      <c r="HS51" s="54">
        <f t="shared" si="74"/>
        <v>0</v>
      </c>
      <c r="HT51" s="43" t="b">
        <f t="shared" si="75"/>
        <v>0</v>
      </c>
      <c r="HV51" s="42"/>
      <c r="HW51" s="43"/>
      <c r="HX51" s="43"/>
      <c r="HY51" s="54">
        <f t="shared" si="76"/>
        <v>0</v>
      </c>
      <c r="HZ51" s="43" t="b">
        <f t="shared" si="77"/>
        <v>0</v>
      </c>
      <c r="IB51" s="42"/>
      <c r="IC51" s="43"/>
      <c r="ID51" s="43"/>
      <c r="IE51" s="54">
        <f t="shared" si="78"/>
        <v>0</v>
      </c>
      <c r="IF51" s="43" t="b">
        <f t="shared" si="79"/>
        <v>0</v>
      </c>
    </row>
    <row r="52" spans="2:240" x14ac:dyDescent="0.25">
      <c r="B52" s="42"/>
      <c r="C52" s="43"/>
      <c r="D52" s="43"/>
      <c r="E52" s="54">
        <f t="shared" si="0"/>
        <v>0</v>
      </c>
      <c r="F52" s="43" t="b">
        <f t="shared" si="1"/>
        <v>0</v>
      </c>
      <c r="H52" s="42"/>
      <c r="I52" s="43"/>
      <c r="J52" s="43"/>
      <c r="K52" s="54">
        <f t="shared" si="2"/>
        <v>0</v>
      </c>
      <c r="L52" s="43" t="b">
        <f t="shared" si="3"/>
        <v>0</v>
      </c>
      <c r="N52" s="42"/>
      <c r="O52" s="43"/>
      <c r="P52" s="43"/>
      <c r="Q52" s="54">
        <f t="shared" si="4"/>
        <v>0</v>
      </c>
      <c r="R52" s="43" t="b">
        <f t="shared" si="5"/>
        <v>0</v>
      </c>
      <c r="T52" s="42"/>
      <c r="U52" s="43"/>
      <c r="V52" s="43"/>
      <c r="W52" s="54">
        <f t="shared" si="6"/>
        <v>0</v>
      </c>
      <c r="X52" s="43" t="b">
        <f t="shared" si="7"/>
        <v>0</v>
      </c>
      <c r="Z52" s="42"/>
      <c r="AA52" s="43"/>
      <c r="AB52" s="43"/>
      <c r="AC52" s="54">
        <f t="shared" si="8"/>
        <v>0</v>
      </c>
      <c r="AD52" s="43" t="b">
        <f t="shared" si="9"/>
        <v>0</v>
      </c>
      <c r="AF52" s="42"/>
      <c r="AG52" s="43"/>
      <c r="AH52" s="43"/>
      <c r="AI52" s="54">
        <f t="shared" si="10"/>
        <v>0</v>
      </c>
      <c r="AJ52" s="43" t="b">
        <f t="shared" si="11"/>
        <v>0</v>
      </c>
      <c r="AL52" s="42"/>
      <c r="AM52" s="43"/>
      <c r="AN52" s="43"/>
      <c r="AO52" s="54">
        <f t="shared" si="12"/>
        <v>0</v>
      </c>
      <c r="AP52" s="43" t="b">
        <f t="shared" si="13"/>
        <v>0</v>
      </c>
      <c r="AR52" s="42"/>
      <c r="AS52" s="43"/>
      <c r="AT52" s="43"/>
      <c r="AU52" s="54">
        <f t="shared" si="14"/>
        <v>0</v>
      </c>
      <c r="AV52" s="43" t="b">
        <f t="shared" si="15"/>
        <v>0</v>
      </c>
      <c r="AX52" s="42"/>
      <c r="AY52" s="43"/>
      <c r="AZ52" s="43"/>
      <c r="BA52" s="54">
        <f t="shared" si="16"/>
        <v>0</v>
      </c>
      <c r="BB52" s="43" t="b">
        <f t="shared" si="17"/>
        <v>0</v>
      </c>
      <c r="BD52" s="42"/>
      <c r="BE52" s="43"/>
      <c r="BF52" s="43"/>
      <c r="BG52" s="54">
        <f t="shared" si="18"/>
        <v>0</v>
      </c>
      <c r="BH52" s="43" t="b">
        <f t="shared" si="19"/>
        <v>0</v>
      </c>
      <c r="BJ52" s="42"/>
      <c r="BK52" s="43"/>
      <c r="BL52" s="43"/>
      <c r="BM52" s="54">
        <f t="shared" si="20"/>
        <v>0</v>
      </c>
      <c r="BN52" s="43" t="b">
        <f t="shared" si="21"/>
        <v>0</v>
      </c>
      <c r="BP52" s="42"/>
      <c r="BQ52" s="43"/>
      <c r="BR52" s="43"/>
      <c r="BS52" s="54">
        <f t="shared" si="22"/>
        <v>0</v>
      </c>
      <c r="BT52" s="43" t="b">
        <f t="shared" si="23"/>
        <v>0</v>
      </c>
      <c r="BV52" s="42"/>
      <c r="BW52" s="43"/>
      <c r="BX52" s="43"/>
      <c r="BY52" s="54">
        <f t="shared" si="24"/>
        <v>0</v>
      </c>
      <c r="BZ52" s="43" t="b">
        <f t="shared" si="25"/>
        <v>0</v>
      </c>
      <c r="CB52" s="42"/>
      <c r="CC52" s="43"/>
      <c r="CD52" s="43"/>
      <c r="CE52" s="54">
        <f t="shared" si="26"/>
        <v>0</v>
      </c>
      <c r="CF52" s="43" t="b">
        <f t="shared" si="27"/>
        <v>0</v>
      </c>
      <c r="CH52" s="42"/>
      <c r="CI52" s="43"/>
      <c r="CJ52" s="43"/>
      <c r="CK52" s="54">
        <f t="shared" si="28"/>
        <v>0</v>
      </c>
      <c r="CL52" s="43" t="b">
        <f t="shared" si="29"/>
        <v>0</v>
      </c>
      <c r="CN52" s="75"/>
      <c r="CO52" s="212"/>
      <c r="CP52" s="212"/>
      <c r="CQ52" s="54">
        <f t="shared" si="30"/>
        <v>0</v>
      </c>
      <c r="CR52" s="43" t="b">
        <f t="shared" si="31"/>
        <v>0</v>
      </c>
      <c r="CT52" s="42"/>
      <c r="CU52" s="43"/>
      <c r="CV52" s="43"/>
      <c r="CW52" s="54">
        <f t="shared" si="32"/>
        <v>0</v>
      </c>
      <c r="CX52" s="43" t="b">
        <f t="shared" si="33"/>
        <v>0</v>
      </c>
      <c r="CZ52" s="42"/>
      <c r="DA52" s="43"/>
      <c r="DB52" s="43"/>
      <c r="DC52" s="54">
        <f t="shared" si="34"/>
        <v>0</v>
      </c>
      <c r="DD52" s="43" t="b">
        <f t="shared" si="35"/>
        <v>0</v>
      </c>
      <c r="DF52" s="42"/>
      <c r="DG52" s="43"/>
      <c r="DH52" s="43"/>
      <c r="DI52" s="54">
        <f t="shared" si="36"/>
        <v>0</v>
      </c>
      <c r="DJ52" s="43" t="b">
        <f t="shared" si="37"/>
        <v>0</v>
      </c>
      <c r="DL52" s="42"/>
      <c r="DM52" s="43"/>
      <c r="DN52" s="43"/>
      <c r="DO52" s="54">
        <f t="shared" si="38"/>
        <v>0</v>
      </c>
      <c r="DP52" s="43" t="b">
        <f t="shared" si="39"/>
        <v>0</v>
      </c>
      <c r="DR52" s="42"/>
      <c r="DS52" s="43"/>
      <c r="DT52" s="43"/>
      <c r="DU52" s="54">
        <f t="shared" si="40"/>
        <v>0</v>
      </c>
      <c r="DV52" s="43" t="b">
        <f t="shared" si="41"/>
        <v>0</v>
      </c>
      <c r="DX52" s="42"/>
      <c r="DY52" s="43"/>
      <c r="DZ52" s="43"/>
      <c r="EA52" s="54">
        <f t="shared" si="42"/>
        <v>0</v>
      </c>
      <c r="EB52" s="43" t="b">
        <f t="shared" si="43"/>
        <v>0</v>
      </c>
      <c r="ED52" s="42"/>
      <c r="EE52" s="43"/>
      <c r="EF52" s="43"/>
      <c r="EG52" s="54">
        <f t="shared" si="44"/>
        <v>0</v>
      </c>
      <c r="EH52" s="43" t="b">
        <f t="shared" si="45"/>
        <v>0</v>
      </c>
      <c r="EJ52" s="42"/>
      <c r="EK52" s="43"/>
      <c r="EL52" s="43"/>
      <c r="EM52" s="54">
        <f t="shared" si="46"/>
        <v>0</v>
      </c>
      <c r="EN52" s="43" t="b">
        <f t="shared" si="47"/>
        <v>0</v>
      </c>
      <c r="EP52" s="42"/>
      <c r="EQ52" s="43"/>
      <c r="ER52" s="43"/>
      <c r="ES52" s="54">
        <f t="shared" si="48"/>
        <v>0</v>
      </c>
      <c r="ET52" s="43" t="b">
        <f t="shared" si="49"/>
        <v>0</v>
      </c>
      <c r="EV52" s="42"/>
      <c r="EW52" s="43"/>
      <c r="EX52" s="43"/>
      <c r="EY52" s="54">
        <f t="shared" si="50"/>
        <v>0</v>
      </c>
      <c r="EZ52" s="43" t="b">
        <f t="shared" si="51"/>
        <v>0</v>
      </c>
      <c r="FB52" s="42"/>
      <c r="FC52" s="43"/>
      <c r="FD52" s="43"/>
      <c r="FE52" s="54">
        <f t="shared" si="52"/>
        <v>0</v>
      </c>
      <c r="FF52" s="43" t="b">
        <f t="shared" si="53"/>
        <v>0</v>
      </c>
      <c r="FH52" s="42"/>
      <c r="FI52" s="43"/>
      <c r="FJ52" s="43"/>
      <c r="FK52" s="54">
        <f t="shared" si="54"/>
        <v>0</v>
      </c>
      <c r="FL52" s="43" t="b">
        <f t="shared" si="55"/>
        <v>0</v>
      </c>
      <c r="FN52" s="75"/>
      <c r="FO52" s="148"/>
      <c r="FP52" s="148"/>
      <c r="FQ52" s="54">
        <f t="shared" si="56"/>
        <v>0</v>
      </c>
      <c r="FR52" s="43" t="b">
        <f t="shared" si="57"/>
        <v>0</v>
      </c>
      <c r="FT52" s="42"/>
      <c r="FU52" s="144"/>
      <c r="FV52" s="143"/>
      <c r="FW52" s="54">
        <f t="shared" si="58"/>
        <v>0</v>
      </c>
      <c r="FX52" s="43" t="b">
        <f t="shared" si="59"/>
        <v>0</v>
      </c>
      <c r="FZ52" s="42"/>
      <c r="GA52" s="43"/>
      <c r="GB52" s="43"/>
      <c r="GC52" s="54">
        <f t="shared" si="60"/>
        <v>0</v>
      </c>
      <c r="GD52" s="43" t="b">
        <f t="shared" si="61"/>
        <v>0</v>
      </c>
      <c r="GF52" s="42"/>
      <c r="GG52" s="43"/>
      <c r="GH52" s="43"/>
      <c r="GI52" s="54">
        <f t="shared" si="62"/>
        <v>0</v>
      </c>
      <c r="GJ52" s="43" t="b">
        <f t="shared" si="63"/>
        <v>0</v>
      </c>
      <c r="GL52" s="42"/>
      <c r="GM52" s="43"/>
      <c r="GN52" s="43"/>
      <c r="GO52" s="54">
        <f t="shared" si="64"/>
        <v>0</v>
      </c>
      <c r="GP52" s="43" t="b">
        <f t="shared" si="65"/>
        <v>0</v>
      </c>
      <c r="GR52" s="42"/>
      <c r="GS52" s="43"/>
      <c r="GT52" s="43"/>
      <c r="GU52" s="54">
        <f t="shared" si="66"/>
        <v>0</v>
      </c>
      <c r="GV52" s="43" t="b">
        <f t="shared" si="67"/>
        <v>0</v>
      </c>
      <c r="GX52" s="42"/>
      <c r="GY52" s="43"/>
      <c r="GZ52" s="43"/>
      <c r="HA52" s="54">
        <f t="shared" si="68"/>
        <v>0</v>
      </c>
      <c r="HB52" s="43" t="b">
        <f t="shared" si="69"/>
        <v>0</v>
      </c>
      <c r="HD52" s="42"/>
      <c r="HE52" s="43"/>
      <c r="HF52" s="43"/>
      <c r="HG52" s="54">
        <f t="shared" si="70"/>
        <v>0</v>
      </c>
      <c r="HH52" s="43" t="b">
        <f t="shared" si="71"/>
        <v>0</v>
      </c>
      <c r="HJ52" s="42"/>
      <c r="HK52" s="43"/>
      <c r="HL52" s="43"/>
      <c r="HM52" s="54">
        <f t="shared" si="72"/>
        <v>0</v>
      </c>
      <c r="HN52" s="43" t="b">
        <f t="shared" si="73"/>
        <v>0</v>
      </c>
      <c r="HP52" s="42"/>
      <c r="HQ52" s="43"/>
      <c r="HR52" s="43"/>
      <c r="HS52" s="54">
        <f t="shared" si="74"/>
        <v>0</v>
      </c>
      <c r="HT52" s="43" t="b">
        <f t="shared" si="75"/>
        <v>0</v>
      </c>
      <c r="HV52" s="42"/>
      <c r="HW52" s="43"/>
      <c r="HX52" s="43"/>
      <c r="HY52" s="54">
        <f t="shared" si="76"/>
        <v>0</v>
      </c>
      <c r="HZ52" s="43" t="b">
        <f t="shared" si="77"/>
        <v>0</v>
      </c>
      <c r="IB52" s="42"/>
      <c r="IC52" s="43"/>
      <c r="ID52" s="43"/>
      <c r="IE52" s="54">
        <f t="shared" si="78"/>
        <v>0</v>
      </c>
      <c r="IF52" s="43" t="b">
        <f t="shared" si="79"/>
        <v>0</v>
      </c>
    </row>
    <row r="53" spans="2:240" x14ac:dyDescent="0.25">
      <c r="B53" s="42"/>
      <c r="C53" s="43"/>
      <c r="D53" s="43"/>
      <c r="E53" s="54">
        <f t="shared" si="0"/>
        <v>0</v>
      </c>
      <c r="F53" s="43" t="b">
        <f t="shared" si="1"/>
        <v>0</v>
      </c>
      <c r="H53" s="42"/>
      <c r="I53" s="43"/>
      <c r="J53" s="43"/>
      <c r="K53" s="54">
        <f t="shared" si="2"/>
        <v>0</v>
      </c>
      <c r="L53" s="43" t="b">
        <f t="shared" si="3"/>
        <v>0</v>
      </c>
      <c r="N53" s="42"/>
      <c r="O53" s="43"/>
      <c r="P53" s="43"/>
      <c r="Q53" s="54">
        <f t="shared" si="4"/>
        <v>0</v>
      </c>
      <c r="R53" s="43" t="b">
        <f t="shared" si="5"/>
        <v>0</v>
      </c>
      <c r="T53" s="42"/>
      <c r="U53" s="43"/>
      <c r="V53" s="43"/>
      <c r="W53" s="54">
        <f t="shared" si="6"/>
        <v>0</v>
      </c>
      <c r="X53" s="43" t="b">
        <f t="shared" si="7"/>
        <v>0</v>
      </c>
      <c r="Z53" s="42"/>
      <c r="AA53" s="43"/>
      <c r="AB53" s="43"/>
      <c r="AC53" s="54">
        <f t="shared" si="8"/>
        <v>0</v>
      </c>
      <c r="AD53" s="43" t="b">
        <f t="shared" si="9"/>
        <v>0</v>
      </c>
      <c r="AF53" s="42"/>
      <c r="AG53" s="43"/>
      <c r="AH53" s="43"/>
      <c r="AI53" s="54">
        <f t="shared" si="10"/>
        <v>0</v>
      </c>
      <c r="AJ53" s="43" t="b">
        <f t="shared" si="11"/>
        <v>0</v>
      </c>
      <c r="AL53" s="42"/>
      <c r="AM53" s="43"/>
      <c r="AN53" s="43"/>
      <c r="AO53" s="54">
        <f t="shared" si="12"/>
        <v>0</v>
      </c>
      <c r="AP53" s="43" t="b">
        <f t="shared" si="13"/>
        <v>0</v>
      </c>
      <c r="AR53" s="42"/>
      <c r="AS53" s="43"/>
      <c r="AT53" s="43"/>
      <c r="AU53" s="54">
        <f t="shared" si="14"/>
        <v>0</v>
      </c>
      <c r="AV53" s="43" t="b">
        <f t="shared" si="15"/>
        <v>0</v>
      </c>
      <c r="AX53" s="42"/>
      <c r="AY53" s="43"/>
      <c r="AZ53" s="43"/>
      <c r="BA53" s="54">
        <f t="shared" si="16"/>
        <v>0</v>
      </c>
      <c r="BB53" s="43" t="b">
        <f t="shared" si="17"/>
        <v>0</v>
      </c>
      <c r="BD53" s="42"/>
      <c r="BE53" s="43"/>
      <c r="BF53" s="43"/>
      <c r="BG53" s="54">
        <f t="shared" si="18"/>
        <v>0</v>
      </c>
      <c r="BH53" s="43" t="b">
        <f t="shared" si="19"/>
        <v>0</v>
      </c>
      <c r="BJ53" s="42"/>
      <c r="BK53" s="43"/>
      <c r="BL53" s="43"/>
      <c r="BM53" s="54">
        <f t="shared" si="20"/>
        <v>0</v>
      </c>
      <c r="BN53" s="43" t="b">
        <f t="shared" si="21"/>
        <v>0</v>
      </c>
      <c r="BP53" s="42"/>
      <c r="BQ53" s="43"/>
      <c r="BR53" s="43"/>
      <c r="BS53" s="54">
        <f t="shared" si="22"/>
        <v>0</v>
      </c>
      <c r="BT53" s="43" t="b">
        <f t="shared" si="23"/>
        <v>0</v>
      </c>
      <c r="BV53" s="42"/>
      <c r="BW53" s="43"/>
      <c r="BX53" s="43"/>
      <c r="BY53" s="54">
        <f t="shared" si="24"/>
        <v>0</v>
      </c>
      <c r="BZ53" s="43" t="b">
        <f t="shared" si="25"/>
        <v>0</v>
      </c>
      <c r="CB53" s="42"/>
      <c r="CC53" s="43"/>
      <c r="CD53" s="43"/>
      <c r="CE53" s="54">
        <f t="shared" si="26"/>
        <v>0</v>
      </c>
      <c r="CF53" s="43" t="b">
        <f t="shared" si="27"/>
        <v>0</v>
      </c>
      <c r="CH53" s="42"/>
      <c r="CI53" s="43"/>
      <c r="CJ53" s="43"/>
      <c r="CK53" s="54">
        <f t="shared" si="28"/>
        <v>0</v>
      </c>
      <c r="CL53" s="43" t="b">
        <f t="shared" si="29"/>
        <v>0</v>
      </c>
      <c r="CN53" s="75"/>
      <c r="CO53" s="212"/>
      <c r="CP53" s="212"/>
      <c r="CQ53" s="54">
        <f t="shared" si="30"/>
        <v>0</v>
      </c>
      <c r="CR53" s="43" t="b">
        <f t="shared" si="31"/>
        <v>0</v>
      </c>
      <c r="CT53" s="42"/>
      <c r="CU53" s="43"/>
      <c r="CV53" s="43"/>
      <c r="CW53" s="54">
        <f t="shared" si="32"/>
        <v>0</v>
      </c>
      <c r="CX53" s="43" t="b">
        <f t="shared" si="33"/>
        <v>0</v>
      </c>
      <c r="CZ53" s="42"/>
      <c r="DA53" s="43"/>
      <c r="DB53" s="43"/>
      <c r="DC53" s="54">
        <f t="shared" si="34"/>
        <v>0</v>
      </c>
      <c r="DD53" s="43" t="b">
        <f t="shared" si="35"/>
        <v>0</v>
      </c>
      <c r="DF53" s="42"/>
      <c r="DG53" s="43"/>
      <c r="DH53" s="43"/>
      <c r="DI53" s="54">
        <f t="shared" si="36"/>
        <v>0</v>
      </c>
      <c r="DJ53" s="43" t="b">
        <f t="shared" si="37"/>
        <v>0</v>
      </c>
      <c r="DL53" s="42"/>
      <c r="DM53" s="43"/>
      <c r="DN53" s="43"/>
      <c r="DO53" s="54">
        <f t="shared" si="38"/>
        <v>0</v>
      </c>
      <c r="DP53" s="43" t="b">
        <f t="shared" si="39"/>
        <v>0</v>
      </c>
      <c r="DR53" s="42"/>
      <c r="DS53" s="43"/>
      <c r="DT53" s="43"/>
      <c r="DU53" s="54">
        <f t="shared" si="40"/>
        <v>0</v>
      </c>
      <c r="DV53" s="43" t="b">
        <f t="shared" si="41"/>
        <v>0</v>
      </c>
      <c r="DX53" s="42"/>
      <c r="DY53" s="43"/>
      <c r="DZ53" s="43"/>
      <c r="EA53" s="54">
        <f t="shared" si="42"/>
        <v>0</v>
      </c>
      <c r="EB53" s="43" t="b">
        <f t="shared" si="43"/>
        <v>0</v>
      </c>
      <c r="ED53" s="42"/>
      <c r="EE53" s="43"/>
      <c r="EF53" s="43"/>
      <c r="EG53" s="54">
        <f t="shared" si="44"/>
        <v>0</v>
      </c>
      <c r="EH53" s="43" t="b">
        <f t="shared" si="45"/>
        <v>0</v>
      </c>
      <c r="EJ53" s="42"/>
      <c r="EK53" s="43"/>
      <c r="EL53" s="43"/>
      <c r="EM53" s="54">
        <f t="shared" si="46"/>
        <v>0</v>
      </c>
      <c r="EN53" s="43" t="b">
        <f t="shared" si="47"/>
        <v>0</v>
      </c>
      <c r="EP53" s="42"/>
      <c r="EQ53" s="43"/>
      <c r="ER53" s="43"/>
      <c r="ES53" s="54">
        <f t="shared" si="48"/>
        <v>0</v>
      </c>
      <c r="ET53" s="43" t="b">
        <f t="shared" si="49"/>
        <v>0</v>
      </c>
      <c r="EV53" s="42"/>
      <c r="EW53" s="43"/>
      <c r="EX53" s="43"/>
      <c r="EY53" s="54">
        <f t="shared" si="50"/>
        <v>0</v>
      </c>
      <c r="EZ53" s="43" t="b">
        <f t="shared" si="51"/>
        <v>0</v>
      </c>
      <c r="FB53" s="42"/>
      <c r="FC53" s="43"/>
      <c r="FD53" s="43"/>
      <c r="FE53" s="54">
        <f t="shared" si="52"/>
        <v>0</v>
      </c>
      <c r="FF53" s="43" t="b">
        <f t="shared" si="53"/>
        <v>0</v>
      </c>
      <c r="FH53" s="42"/>
      <c r="FI53" s="43"/>
      <c r="FJ53" s="43"/>
      <c r="FK53" s="54">
        <f t="shared" si="54"/>
        <v>0</v>
      </c>
      <c r="FL53" s="43" t="b">
        <f t="shared" si="55"/>
        <v>0</v>
      </c>
      <c r="FN53" s="75"/>
      <c r="FO53" s="148"/>
      <c r="FP53" s="148"/>
      <c r="FQ53" s="54">
        <f t="shared" si="56"/>
        <v>0</v>
      </c>
      <c r="FR53" s="43" t="b">
        <f t="shared" si="57"/>
        <v>0</v>
      </c>
      <c r="FT53" s="42"/>
      <c r="FU53" s="142"/>
      <c r="FV53" s="142"/>
      <c r="FW53" s="54">
        <f t="shared" si="58"/>
        <v>0</v>
      </c>
      <c r="FX53" s="43" t="b">
        <f t="shared" si="59"/>
        <v>0</v>
      </c>
      <c r="FZ53" s="42"/>
      <c r="GA53" s="43"/>
      <c r="GB53" s="43"/>
      <c r="GC53" s="54">
        <f t="shared" si="60"/>
        <v>0</v>
      </c>
      <c r="GD53" s="43" t="b">
        <f t="shared" si="61"/>
        <v>0</v>
      </c>
      <c r="GF53" s="42"/>
      <c r="GG53" s="43"/>
      <c r="GH53" s="43"/>
      <c r="GI53" s="54">
        <f t="shared" si="62"/>
        <v>0</v>
      </c>
      <c r="GJ53" s="43" t="b">
        <f t="shared" si="63"/>
        <v>0</v>
      </c>
      <c r="GL53" s="42"/>
      <c r="GM53" s="43"/>
      <c r="GN53" s="43"/>
      <c r="GO53" s="54">
        <f t="shared" si="64"/>
        <v>0</v>
      </c>
      <c r="GP53" s="43" t="b">
        <f t="shared" si="65"/>
        <v>0</v>
      </c>
      <c r="GR53" s="42"/>
      <c r="GS53" s="43"/>
      <c r="GT53" s="43"/>
      <c r="GU53" s="54">
        <f t="shared" si="66"/>
        <v>0</v>
      </c>
      <c r="GV53" s="43" t="b">
        <f t="shared" si="67"/>
        <v>0</v>
      </c>
      <c r="GX53" s="42"/>
      <c r="GY53" s="43"/>
      <c r="GZ53" s="43"/>
      <c r="HA53" s="54">
        <f t="shared" si="68"/>
        <v>0</v>
      </c>
      <c r="HB53" s="43" t="b">
        <f t="shared" si="69"/>
        <v>0</v>
      </c>
      <c r="HD53" s="42"/>
      <c r="HE53" s="43"/>
      <c r="HF53" s="43"/>
      <c r="HG53" s="54">
        <f t="shared" si="70"/>
        <v>0</v>
      </c>
      <c r="HH53" s="43" t="b">
        <f t="shared" si="71"/>
        <v>0</v>
      </c>
      <c r="HJ53" s="42"/>
      <c r="HK53" s="43"/>
      <c r="HL53" s="43"/>
      <c r="HM53" s="54">
        <f t="shared" si="72"/>
        <v>0</v>
      </c>
      <c r="HN53" s="43" t="b">
        <f t="shared" si="73"/>
        <v>0</v>
      </c>
      <c r="HP53" s="42"/>
      <c r="HQ53" s="43"/>
      <c r="HR53" s="43"/>
      <c r="HS53" s="54">
        <f t="shared" si="74"/>
        <v>0</v>
      </c>
      <c r="HT53" s="43" t="b">
        <f t="shared" si="75"/>
        <v>0</v>
      </c>
      <c r="HV53" s="42"/>
      <c r="HW53" s="43"/>
      <c r="HX53" s="43"/>
      <c r="HY53" s="54">
        <f t="shared" si="76"/>
        <v>0</v>
      </c>
      <c r="HZ53" s="43" t="b">
        <f t="shared" si="77"/>
        <v>0</v>
      </c>
      <c r="IB53" s="42"/>
      <c r="IC53" s="43"/>
      <c r="ID53" s="43"/>
      <c r="IE53" s="54">
        <f t="shared" si="78"/>
        <v>0</v>
      </c>
      <c r="IF53" s="43" t="b">
        <f t="shared" si="79"/>
        <v>0</v>
      </c>
    </row>
    <row r="54" spans="2:240" x14ac:dyDescent="0.25">
      <c r="B54" s="42"/>
      <c r="C54" s="43"/>
      <c r="D54" s="43"/>
      <c r="E54" s="54">
        <f t="shared" si="0"/>
        <v>0</v>
      </c>
      <c r="F54" s="43" t="b">
        <f t="shared" si="1"/>
        <v>0</v>
      </c>
      <c r="H54" s="42"/>
      <c r="I54" s="43"/>
      <c r="J54" s="43"/>
      <c r="K54" s="54">
        <f t="shared" si="2"/>
        <v>0</v>
      </c>
      <c r="L54" s="43" t="b">
        <f t="shared" si="3"/>
        <v>0</v>
      </c>
      <c r="N54" s="42"/>
      <c r="O54" s="43"/>
      <c r="P54" s="43"/>
      <c r="Q54" s="54">
        <f t="shared" si="4"/>
        <v>0</v>
      </c>
      <c r="R54" s="43" t="b">
        <f t="shared" si="5"/>
        <v>0</v>
      </c>
      <c r="T54" s="42"/>
      <c r="U54" s="43"/>
      <c r="V54" s="43"/>
      <c r="W54" s="54">
        <f t="shared" si="6"/>
        <v>0</v>
      </c>
      <c r="X54" s="43" t="b">
        <f t="shared" si="7"/>
        <v>0</v>
      </c>
      <c r="Z54" s="42"/>
      <c r="AA54" s="43"/>
      <c r="AB54" s="43"/>
      <c r="AC54" s="54">
        <f t="shared" si="8"/>
        <v>0</v>
      </c>
      <c r="AD54" s="43" t="b">
        <f t="shared" si="9"/>
        <v>0</v>
      </c>
      <c r="AF54" s="42"/>
      <c r="AG54" s="43"/>
      <c r="AH54" s="43"/>
      <c r="AI54" s="54">
        <f t="shared" si="10"/>
        <v>0</v>
      </c>
      <c r="AJ54" s="43" t="b">
        <f t="shared" si="11"/>
        <v>0</v>
      </c>
      <c r="AL54" s="42"/>
      <c r="AM54" s="43"/>
      <c r="AN54" s="43"/>
      <c r="AO54" s="54">
        <f t="shared" si="12"/>
        <v>0</v>
      </c>
      <c r="AP54" s="43" t="b">
        <f t="shared" si="13"/>
        <v>0</v>
      </c>
      <c r="AR54" s="42"/>
      <c r="AS54" s="43"/>
      <c r="AT54" s="43"/>
      <c r="AU54" s="54">
        <f t="shared" si="14"/>
        <v>0</v>
      </c>
      <c r="AV54" s="43" t="b">
        <f t="shared" si="15"/>
        <v>0</v>
      </c>
      <c r="AX54" s="42"/>
      <c r="AY54" s="43"/>
      <c r="AZ54" s="43"/>
      <c r="BA54" s="54">
        <f t="shared" si="16"/>
        <v>0</v>
      </c>
      <c r="BB54" s="43" t="b">
        <f t="shared" si="17"/>
        <v>0</v>
      </c>
      <c r="BD54" s="42"/>
      <c r="BE54" s="43"/>
      <c r="BF54" s="43"/>
      <c r="BG54" s="54">
        <f t="shared" si="18"/>
        <v>0</v>
      </c>
      <c r="BH54" s="43" t="b">
        <f t="shared" si="19"/>
        <v>0</v>
      </c>
      <c r="BJ54" s="42"/>
      <c r="BK54" s="43"/>
      <c r="BL54" s="43"/>
      <c r="BM54" s="54">
        <f t="shared" si="20"/>
        <v>0</v>
      </c>
      <c r="BN54" s="43" t="b">
        <f t="shared" si="21"/>
        <v>0</v>
      </c>
      <c r="BP54" s="42"/>
      <c r="BQ54" s="43"/>
      <c r="BR54" s="43"/>
      <c r="BS54" s="54">
        <f t="shared" si="22"/>
        <v>0</v>
      </c>
      <c r="BT54" s="43" t="b">
        <f t="shared" si="23"/>
        <v>0</v>
      </c>
      <c r="BV54" s="42"/>
      <c r="BW54" s="43"/>
      <c r="BX54" s="43"/>
      <c r="BY54" s="54">
        <f t="shared" si="24"/>
        <v>0</v>
      </c>
      <c r="BZ54" s="43" t="b">
        <f t="shared" si="25"/>
        <v>0</v>
      </c>
      <c r="CB54" s="42"/>
      <c r="CC54" s="43"/>
      <c r="CD54" s="43"/>
      <c r="CE54" s="54">
        <f t="shared" si="26"/>
        <v>0</v>
      </c>
      <c r="CF54" s="43" t="b">
        <f t="shared" si="27"/>
        <v>0</v>
      </c>
      <c r="CH54" s="42"/>
      <c r="CI54" s="43"/>
      <c r="CJ54" s="43"/>
      <c r="CK54" s="54">
        <f t="shared" si="28"/>
        <v>0</v>
      </c>
      <c r="CL54" s="43" t="b">
        <f t="shared" si="29"/>
        <v>0</v>
      </c>
      <c r="CN54" s="75"/>
      <c r="CO54" s="212"/>
      <c r="CP54" s="212"/>
      <c r="CQ54" s="54">
        <f t="shared" si="30"/>
        <v>0</v>
      </c>
      <c r="CR54" s="43" t="b">
        <f t="shared" si="31"/>
        <v>0</v>
      </c>
      <c r="CT54" s="42"/>
      <c r="CU54" s="43"/>
      <c r="CV54" s="43"/>
      <c r="CW54" s="54">
        <f t="shared" si="32"/>
        <v>0</v>
      </c>
      <c r="CX54" s="43" t="b">
        <f t="shared" si="33"/>
        <v>0</v>
      </c>
      <c r="CZ54" s="42"/>
      <c r="DA54" s="43"/>
      <c r="DB54" s="43"/>
      <c r="DC54" s="54">
        <f t="shared" si="34"/>
        <v>0</v>
      </c>
      <c r="DD54" s="43" t="b">
        <f t="shared" si="35"/>
        <v>0</v>
      </c>
      <c r="DF54" s="42"/>
      <c r="DG54" s="43"/>
      <c r="DH54" s="43"/>
      <c r="DI54" s="54">
        <f t="shared" si="36"/>
        <v>0</v>
      </c>
      <c r="DJ54" s="43" t="b">
        <f t="shared" si="37"/>
        <v>0</v>
      </c>
      <c r="DL54" s="42"/>
      <c r="DM54" s="43"/>
      <c r="DN54" s="43"/>
      <c r="DO54" s="54">
        <f t="shared" si="38"/>
        <v>0</v>
      </c>
      <c r="DP54" s="43" t="b">
        <f t="shared" si="39"/>
        <v>0</v>
      </c>
      <c r="DR54" s="42"/>
      <c r="DS54" s="43"/>
      <c r="DT54" s="43"/>
      <c r="DU54" s="54">
        <f t="shared" si="40"/>
        <v>0</v>
      </c>
      <c r="DV54" s="43" t="b">
        <f t="shared" si="41"/>
        <v>0</v>
      </c>
      <c r="DX54" s="42"/>
      <c r="DY54" s="43"/>
      <c r="DZ54" s="43"/>
      <c r="EA54" s="54">
        <f t="shared" si="42"/>
        <v>0</v>
      </c>
      <c r="EB54" s="43" t="b">
        <f t="shared" si="43"/>
        <v>0</v>
      </c>
      <c r="ED54" s="42"/>
      <c r="EE54" s="43"/>
      <c r="EF54" s="43"/>
      <c r="EG54" s="54">
        <f t="shared" si="44"/>
        <v>0</v>
      </c>
      <c r="EH54" s="43" t="b">
        <f t="shared" si="45"/>
        <v>0</v>
      </c>
      <c r="EJ54" s="42"/>
      <c r="EK54" s="43"/>
      <c r="EL54" s="43"/>
      <c r="EM54" s="54">
        <f t="shared" si="46"/>
        <v>0</v>
      </c>
      <c r="EN54" s="43" t="b">
        <f t="shared" si="47"/>
        <v>0</v>
      </c>
      <c r="EP54" s="42"/>
      <c r="EQ54" s="43"/>
      <c r="ER54" s="43"/>
      <c r="ES54" s="54">
        <f t="shared" si="48"/>
        <v>0</v>
      </c>
      <c r="ET54" s="43" t="b">
        <f t="shared" si="49"/>
        <v>0</v>
      </c>
      <c r="EV54" s="42"/>
      <c r="EW54" s="43"/>
      <c r="EX54" s="43"/>
      <c r="EY54" s="54">
        <f t="shared" si="50"/>
        <v>0</v>
      </c>
      <c r="EZ54" s="43" t="b">
        <f t="shared" si="51"/>
        <v>0</v>
      </c>
      <c r="FB54" s="42"/>
      <c r="FC54" s="43"/>
      <c r="FD54" s="43"/>
      <c r="FE54" s="54">
        <f t="shared" si="52"/>
        <v>0</v>
      </c>
      <c r="FF54" s="43" t="b">
        <f t="shared" si="53"/>
        <v>0</v>
      </c>
      <c r="FH54" s="42"/>
      <c r="FI54" s="43"/>
      <c r="FJ54" s="43"/>
      <c r="FK54" s="54">
        <f t="shared" si="54"/>
        <v>0</v>
      </c>
      <c r="FL54" s="43" t="b">
        <f t="shared" si="55"/>
        <v>0</v>
      </c>
      <c r="FN54" s="75"/>
      <c r="FO54" s="148"/>
      <c r="FP54" s="148"/>
      <c r="FQ54" s="54">
        <f t="shared" si="56"/>
        <v>0</v>
      </c>
      <c r="FR54" s="43" t="b">
        <f t="shared" si="57"/>
        <v>0</v>
      </c>
      <c r="FT54" s="42"/>
      <c r="FU54" s="142"/>
      <c r="FV54" s="143"/>
      <c r="FW54" s="54">
        <f t="shared" si="58"/>
        <v>0</v>
      </c>
      <c r="FX54" s="43" t="b">
        <f t="shared" si="59"/>
        <v>0</v>
      </c>
      <c r="FZ54" s="42"/>
      <c r="GA54" s="43"/>
      <c r="GB54" s="43"/>
      <c r="GC54" s="54">
        <f t="shared" si="60"/>
        <v>0</v>
      </c>
      <c r="GD54" s="43" t="b">
        <f t="shared" si="61"/>
        <v>0</v>
      </c>
      <c r="GF54" s="42"/>
      <c r="GG54" s="43"/>
      <c r="GH54" s="43"/>
      <c r="GI54" s="54">
        <f t="shared" si="62"/>
        <v>0</v>
      </c>
      <c r="GJ54" s="43" t="b">
        <f t="shared" si="63"/>
        <v>0</v>
      </c>
      <c r="GL54" s="42"/>
      <c r="GM54" s="43"/>
      <c r="GN54" s="43"/>
      <c r="GO54" s="54">
        <f t="shared" si="64"/>
        <v>0</v>
      </c>
      <c r="GP54" s="43" t="b">
        <f t="shared" si="65"/>
        <v>0</v>
      </c>
      <c r="GR54" s="42"/>
      <c r="GS54" s="43"/>
      <c r="GT54" s="43"/>
      <c r="GU54" s="54">
        <f t="shared" si="66"/>
        <v>0</v>
      </c>
      <c r="GV54" s="43" t="b">
        <f t="shared" si="67"/>
        <v>0</v>
      </c>
      <c r="GX54" s="42"/>
      <c r="GY54" s="43"/>
      <c r="GZ54" s="43"/>
      <c r="HA54" s="54">
        <f t="shared" si="68"/>
        <v>0</v>
      </c>
      <c r="HB54" s="43" t="b">
        <f t="shared" si="69"/>
        <v>0</v>
      </c>
      <c r="HD54" s="42"/>
      <c r="HE54" s="43"/>
      <c r="HF54" s="43"/>
      <c r="HG54" s="54">
        <f t="shared" si="70"/>
        <v>0</v>
      </c>
      <c r="HH54" s="43" t="b">
        <f t="shared" si="71"/>
        <v>0</v>
      </c>
      <c r="HJ54" s="42"/>
      <c r="HK54" s="43"/>
      <c r="HL54" s="43"/>
      <c r="HM54" s="54">
        <f t="shared" si="72"/>
        <v>0</v>
      </c>
      <c r="HN54" s="43" t="b">
        <f t="shared" si="73"/>
        <v>0</v>
      </c>
      <c r="HP54" s="42"/>
      <c r="HQ54" s="43"/>
      <c r="HR54" s="43"/>
      <c r="HS54" s="54">
        <f t="shared" si="74"/>
        <v>0</v>
      </c>
      <c r="HT54" s="43" t="b">
        <f t="shared" si="75"/>
        <v>0</v>
      </c>
      <c r="HV54" s="42"/>
      <c r="HW54" s="43"/>
      <c r="HX54" s="43"/>
      <c r="HY54" s="54">
        <f t="shared" si="76"/>
        <v>0</v>
      </c>
      <c r="HZ54" s="43" t="b">
        <f t="shared" si="77"/>
        <v>0</v>
      </c>
      <c r="IB54" s="42"/>
      <c r="IC54" s="43"/>
      <c r="ID54" s="43"/>
      <c r="IE54" s="54">
        <f t="shared" si="78"/>
        <v>0</v>
      </c>
      <c r="IF54" s="43" t="b">
        <f t="shared" si="79"/>
        <v>0</v>
      </c>
    </row>
    <row r="55" spans="2:240" x14ac:dyDescent="0.25">
      <c r="B55" s="42"/>
      <c r="C55" s="43"/>
      <c r="D55" s="43"/>
      <c r="E55" s="54">
        <f t="shared" si="0"/>
        <v>0</v>
      </c>
      <c r="F55" s="43" t="b">
        <f t="shared" si="1"/>
        <v>0</v>
      </c>
      <c r="H55" s="42"/>
      <c r="I55" s="43"/>
      <c r="J55" s="43"/>
      <c r="K55" s="54">
        <f t="shared" si="2"/>
        <v>0</v>
      </c>
      <c r="L55" s="43" t="b">
        <f t="shared" si="3"/>
        <v>0</v>
      </c>
      <c r="N55" s="42"/>
      <c r="O55" s="43"/>
      <c r="P55" s="43"/>
      <c r="Q55" s="54">
        <f t="shared" si="4"/>
        <v>0</v>
      </c>
      <c r="R55" s="43" t="b">
        <f t="shared" si="5"/>
        <v>0</v>
      </c>
      <c r="T55" s="42"/>
      <c r="U55" s="43"/>
      <c r="V55" s="43"/>
      <c r="W55" s="54">
        <f t="shared" si="6"/>
        <v>0</v>
      </c>
      <c r="X55" s="43" t="b">
        <f t="shared" si="7"/>
        <v>0</v>
      </c>
      <c r="Z55" s="42"/>
      <c r="AA55" s="43"/>
      <c r="AB55" s="43"/>
      <c r="AC55" s="54">
        <f t="shared" si="8"/>
        <v>0</v>
      </c>
      <c r="AD55" s="43" t="b">
        <f t="shared" si="9"/>
        <v>0</v>
      </c>
      <c r="AF55" s="42"/>
      <c r="AG55" s="43"/>
      <c r="AH55" s="43"/>
      <c r="AI55" s="54">
        <f t="shared" si="10"/>
        <v>0</v>
      </c>
      <c r="AJ55" s="43" t="b">
        <f t="shared" si="11"/>
        <v>0</v>
      </c>
      <c r="AL55" s="42"/>
      <c r="AM55" s="43"/>
      <c r="AN55" s="43"/>
      <c r="AO55" s="54">
        <f t="shared" si="12"/>
        <v>0</v>
      </c>
      <c r="AP55" s="43" t="b">
        <f t="shared" si="13"/>
        <v>0</v>
      </c>
      <c r="AR55" s="42"/>
      <c r="AS55" s="43"/>
      <c r="AT55" s="43"/>
      <c r="AU55" s="54">
        <f t="shared" si="14"/>
        <v>0</v>
      </c>
      <c r="AV55" s="43" t="b">
        <f t="shared" si="15"/>
        <v>0</v>
      </c>
      <c r="AX55" s="42"/>
      <c r="AY55" s="43"/>
      <c r="AZ55" s="43"/>
      <c r="BA55" s="54">
        <f t="shared" si="16"/>
        <v>0</v>
      </c>
      <c r="BB55" s="43" t="b">
        <f t="shared" si="17"/>
        <v>0</v>
      </c>
      <c r="BD55" s="42"/>
      <c r="BE55" s="43"/>
      <c r="BF55" s="43"/>
      <c r="BG55" s="54">
        <f t="shared" si="18"/>
        <v>0</v>
      </c>
      <c r="BH55" s="43" t="b">
        <f t="shared" si="19"/>
        <v>0</v>
      </c>
      <c r="BJ55" s="42"/>
      <c r="BK55" s="43"/>
      <c r="BL55" s="43"/>
      <c r="BM55" s="54">
        <f t="shared" si="20"/>
        <v>0</v>
      </c>
      <c r="BN55" s="43" t="b">
        <f t="shared" si="21"/>
        <v>0</v>
      </c>
      <c r="BP55" s="42"/>
      <c r="BQ55" s="43"/>
      <c r="BR55" s="43"/>
      <c r="BS55" s="54">
        <f t="shared" si="22"/>
        <v>0</v>
      </c>
      <c r="BT55" s="43" t="b">
        <f t="shared" si="23"/>
        <v>0</v>
      </c>
      <c r="BV55" s="42"/>
      <c r="BW55" s="43"/>
      <c r="BX55" s="43"/>
      <c r="BY55" s="54">
        <f t="shared" si="24"/>
        <v>0</v>
      </c>
      <c r="BZ55" s="43" t="b">
        <f t="shared" si="25"/>
        <v>0</v>
      </c>
      <c r="CB55" s="42"/>
      <c r="CC55" s="43"/>
      <c r="CD55" s="43"/>
      <c r="CE55" s="54">
        <f t="shared" si="26"/>
        <v>0</v>
      </c>
      <c r="CF55" s="43" t="b">
        <f t="shared" si="27"/>
        <v>0</v>
      </c>
      <c r="CH55" s="42"/>
      <c r="CI55" s="43"/>
      <c r="CJ55" s="43"/>
      <c r="CK55" s="54">
        <f t="shared" si="28"/>
        <v>0</v>
      </c>
      <c r="CL55" s="43" t="b">
        <f t="shared" si="29"/>
        <v>0</v>
      </c>
      <c r="CN55" s="75"/>
      <c r="CO55" s="212"/>
      <c r="CP55" s="212"/>
      <c r="CQ55" s="54">
        <f t="shared" si="30"/>
        <v>0</v>
      </c>
      <c r="CR55" s="43" t="b">
        <f t="shared" si="31"/>
        <v>0</v>
      </c>
      <c r="CT55" s="42"/>
      <c r="CU55" s="43"/>
      <c r="CV55" s="43"/>
      <c r="CW55" s="54">
        <f t="shared" si="32"/>
        <v>0</v>
      </c>
      <c r="CX55" s="43" t="b">
        <f t="shared" si="33"/>
        <v>0</v>
      </c>
      <c r="CZ55" s="42"/>
      <c r="DA55" s="43"/>
      <c r="DB55" s="43"/>
      <c r="DC55" s="54">
        <f t="shared" si="34"/>
        <v>0</v>
      </c>
      <c r="DD55" s="43" t="b">
        <f t="shared" si="35"/>
        <v>0</v>
      </c>
      <c r="DF55" s="42"/>
      <c r="DG55" s="43"/>
      <c r="DH55" s="43"/>
      <c r="DI55" s="54">
        <f t="shared" si="36"/>
        <v>0</v>
      </c>
      <c r="DJ55" s="43" t="b">
        <f t="shared" si="37"/>
        <v>0</v>
      </c>
      <c r="DL55" s="42"/>
      <c r="DM55" s="43"/>
      <c r="DN55" s="43"/>
      <c r="DO55" s="54">
        <f t="shared" si="38"/>
        <v>0</v>
      </c>
      <c r="DP55" s="43" t="b">
        <f t="shared" si="39"/>
        <v>0</v>
      </c>
      <c r="DR55" s="42"/>
      <c r="DS55" s="43"/>
      <c r="DT55" s="43"/>
      <c r="DU55" s="54">
        <f t="shared" si="40"/>
        <v>0</v>
      </c>
      <c r="DV55" s="43" t="b">
        <f t="shared" si="41"/>
        <v>0</v>
      </c>
      <c r="DX55" s="42"/>
      <c r="DY55" s="43"/>
      <c r="DZ55" s="43"/>
      <c r="EA55" s="54">
        <f t="shared" si="42"/>
        <v>0</v>
      </c>
      <c r="EB55" s="43" t="b">
        <f t="shared" si="43"/>
        <v>0</v>
      </c>
      <c r="ED55" s="42"/>
      <c r="EE55" s="43"/>
      <c r="EF55" s="43"/>
      <c r="EG55" s="54">
        <f t="shared" si="44"/>
        <v>0</v>
      </c>
      <c r="EH55" s="43" t="b">
        <f t="shared" si="45"/>
        <v>0</v>
      </c>
      <c r="EJ55" s="42"/>
      <c r="EK55" s="43"/>
      <c r="EL55" s="43"/>
      <c r="EM55" s="54">
        <f t="shared" si="46"/>
        <v>0</v>
      </c>
      <c r="EN55" s="43" t="b">
        <f t="shared" si="47"/>
        <v>0</v>
      </c>
      <c r="EP55" s="42"/>
      <c r="EQ55" s="43"/>
      <c r="ER55" s="43"/>
      <c r="ES55" s="54">
        <f t="shared" si="48"/>
        <v>0</v>
      </c>
      <c r="ET55" s="43" t="b">
        <f t="shared" si="49"/>
        <v>0</v>
      </c>
      <c r="EV55" s="42"/>
      <c r="EW55" s="43"/>
      <c r="EX55" s="43"/>
      <c r="EY55" s="54">
        <f t="shared" si="50"/>
        <v>0</v>
      </c>
      <c r="EZ55" s="43" t="b">
        <f t="shared" si="51"/>
        <v>0</v>
      </c>
      <c r="FB55" s="42"/>
      <c r="FC55" s="43"/>
      <c r="FD55" s="43"/>
      <c r="FE55" s="54">
        <f t="shared" si="52"/>
        <v>0</v>
      </c>
      <c r="FF55" s="43" t="b">
        <f t="shared" si="53"/>
        <v>0</v>
      </c>
      <c r="FH55" s="42"/>
      <c r="FI55" s="43"/>
      <c r="FJ55" s="43"/>
      <c r="FK55" s="54">
        <f t="shared" si="54"/>
        <v>0</v>
      </c>
      <c r="FL55" s="43" t="b">
        <f t="shared" si="55"/>
        <v>0</v>
      </c>
      <c r="FN55" s="75"/>
      <c r="FO55" s="148"/>
      <c r="FP55" s="148"/>
      <c r="FQ55" s="54">
        <f t="shared" si="56"/>
        <v>0</v>
      </c>
      <c r="FR55" s="43" t="b">
        <f t="shared" si="57"/>
        <v>0</v>
      </c>
      <c r="FT55" s="42"/>
      <c r="FU55" s="142"/>
      <c r="FV55" s="143"/>
      <c r="FW55" s="54">
        <f t="shared" si="58"/>
        <v>0</v>
      </c>
      <c r="FX55" s="43" t="b">
        <f t="shared" si="59"/>
        <v>0</v>
      </c>
      <c r="FZ55" s="42"/>
      <c r="GA55" s="43"/>
      <c r="GB55" s="43"/>
      <c r="GC55" s="54">
        <f t="shared" si="60"/>
        <v>0</v>
      </c>
      <c r="GD55" s="43" t="b">
        <f t="shared" si="61"/>
        <v>0</v>
      </c>
      <c r="GF55" s="42"/>
      <c r="GG55" s="43"/>
      <c r="GH55" s="43"/>
      <c r="GI55" s="54">
        <f t="shared" si="62"/>
        <v>0</v>
      </c>
      <c r="GJ55" s="43" t="b">
        <f t="shared" si="63"/>
        <v>0</v>
      </c>
      <c r="GL55" s="42"/>
      <c r="GM55" s="43"/>
      <c r="GN55" s="43"/>
      <c r="GO55" s="54">
        <f t="shared" si="64"/>
        <v>0</v>
      </c>
      <c r="GP55" s="43" t="b">
        <f t="shared" si="65"/>
        <v>0</v>
      </c>
      <c r="GR55" s="42"/>
      <c r="GS55" s="43"/>
      <c r="GT55" s="43"/>
      <c r="GU55" s="54">
        <f t="shared" si="66"/>
        <v>0</v>
      </c>
      <c r="GV55" s="43" t="b">
        <f t="shared" si="67"/>
        <v>0</v>
      </c>
      <c r="GX55" s="42"/>
      <c r="GY55" s="43"/>
      <c r="GZ55" s="43"/>
      <c r="HA55" s="54">
        <f t="shared" si="68"/>
        <v>0</v>
      </c>
      <c r="HB55" s="43" t="b">
        <f t="shared" si="69"/>
        <v>0</v>
      </c>
      <c r="HD55" s="42"/>
      <c r="HE55" s="43"/>
      <c r="HF55" s="43"/>
      <c r="HG55" s="54">
        <f t="shared" si="70"/>
        <v>0</v>
      </c>
      <c r="HH55" s="43" t="b">
        <f t="shared" si="71"/>
        <v>0</v>
      </c>
      <c r="HJ55" s="42"/>
      <c r="HK55" s="43"/>
      <c r="HL55" s="43"/>
      <c r="HM55" s="54">
        <f t="shared" si="72"/>
        <v>0</v>
      </c>
      <c r="HN55" s="43" t="b">
        <f t="shared" si="73"/>
        <v>0</v>
      </c>
      <c r="HP55" s="42"/>
      <c r="HQ55" s="43"/>
      <c r="HR55" s="43"/>
      <c r="HS55" s="54">
        <f t="shared" si="74"/>
        <v>0</v>
      </c>
      <c r="HT55" s="43" t="b">
        <f t="shared" si="75"/>
        <v>0</v>
      </c>
      <c r="HV55" s="42"/>
      <c r="HW55" s="43"/>
      <c r="HX55" s="43"/>
      <c r="HY55" s="54">
        <f t="shared" si="76"/>
        <v>0</v>
      </c>
      <c r="HZ55" s="43" t="b">
        <f t="shared" si="77"/>
        <v>0</v>
      </c>
      <c r="IB55" s="42"/>
      <c r="IC55" s="43"/>
      <c r="ID55" s="43"/>
      <c r="IE55" s="54">
        <f t="shared" si="78"/>
        <v>0</v>
      </c>
      <c r="IF55" s="43" t="b">
        <f t="shared" si="79"/>
        <v>0</v>
      </c>
    </row>
    <row r="56" spans="2:240" x14ac:dyDescent="0.25">
      <c r="B56" s="42"/>
      <c r="C56" s="43"/>
      <c r="D56" s="43"/>
      <c r="E56" s="54">
        <f t="shared" si="0"/>
        <v>0</v>
      </c>
      <c r="F56" s="43" t="b">
        <f t="shared" si="1"/>
        <v>0</v>
      </c>
      <c r="H56" s="42"/>
      <c r="I56" s="43"/>
      <c r="J56" s="43"/>
      <c r="K56" s="54">
        <f t="shared" si="2"/>
        <v>0</v>
      </c>
      <c r="L56" s="43" t="b">
        <f t="shared" si="3"/>
        <v>0</v>
      </c>
      <c r="N56" s="42"/>
      <c r="O56" s="43"/>
      <c r="P56" s="43"/>
      <c r="Q56" s="54">
        <f t="shared" si="4"/>
        <v>0</v>
      </c>
      <c r="R56" s="43" t="b">
        <f t="shared" si="5"/>
        <v>0</v>
      </c>
      <c r="T56" s="42"/>
      <c r="U56" s="43"/>
      <c r="V56" s="43"/>
      <c r="W56" s="54">
        <f t="shared" si="6"/>
        <v>0</v>
      </c>
      <c r="X56" s="43" t="b">
        <f t="shared" si="7"/>
        <v>0</v>
      </c>
      <c r="Z56" s="42"/>
      <c r="AA56" s="43"/>
      <c r="AB56" s="43"/>
      <c r="AC56" s="54">
        <f t="shared" si="8"/>
        <v>0</v>
      </c>
      <c r="AD56" s="43" t="b">
        <f t="shared" si="9"/>
        <v>0</v>
      </c>
      <c r="AF56" s="42"/>
      <c r="AG56" s="43"/>
      <c r="AH56" s="43"/>
      <c r="AI56" s="54">
        <f t="shared" si="10"/>
        <v>0</v>
      </c>
      <c r="AJ56" s="43" t="b">
        <f t="shared" si="11"/>
        <v>0</v>
      </c>
      <c r="AL56" s="42"/>
      <c r="AM56" s="43"/>
      <c r="AN56" s="43"/>
      <c r="AO56" s="54">
        <f t="shared" si="12"/>
        <v>0</v>
      </c>
      <c r="AP56" s="43" t="b">
        <f t="shared" si="13"/>
        <v>0</v>
      </c>
      <c r="AR56" s="42"/>
      <c r="AS56" s="43"/>
      <c r="AT56" s="43"/>
      <c r="AU56" s="54">
        <f t="shared" si="14"/>
        <v>0</v>
      </c>
      <c r="AV56" s="43" t="b">
        <f t="shared" si="15"/>
        <v>0</v>
      </c>
      <c r="AX56" s="42"/>
      <c r="AY56" s="43"/>
      <c r="AZ56" s="43"/>
      <c r="BA56" s="54">
        <f t="shared" si="16"/>
        <v>0</v>
      </c>
      <c r="BB56" s="43" t="b">
        <f t="shared" si="17"/>
        <v>0</v>
      </c>
      <c r="BD56" s="42"/>
      <c r="BE56" s="43"/>
      <c r="BF56" s="43"/>
      <c r="BG56" s="54">
        <f t="shared" si="18"/>
        <v>0</v>
      </c>
      <c r="BH56" s="43" t="b">
        <f t="shared" si="19"/>
        <v>0</v>
      </c>
      <c r="BJ56" s="42"/>
      <c r="BK56" s="43"/>
      <c r="BL56" s="43"/>
      <c r="BM56" s="54">
        <f t="shared" si="20"/>
        <v>0</v>
      </c>
      <c r="BN56" s="43" t="b">
        <f t="shared" si="21"/>
        <v>0</v>
      </c>
      <c r="BP56" s="42"/>
      <c r="BQ56" s="43"/>
      <c r="BR56" s="43"/>
      <c r="BS56" s="54">
        <f t="shared" si="22"/>
        <v>0</v>
      </c>
      <c r="BT56" s="43" t="b">
        <f t="shared" si="23"/>
        <v>0</v>
      </c>
      <c r="BV56" s="42"/>
      <c r="BW56" s="43"/>
      <c r="BX56" s="43"/>
      <c r="BY56" s="54">
        <f t="shared" si="24"/>
        <v>0</v>
      </c>
      <c r="BZ56" s="43" t="b">
        <f t="shared" si="25"/>
        <v>0</v>
      </c>
      <c r="CB56" s="42"/>
      <c r="CC56" s="43"/>
      <c r="CD56" s="43"/>
      <c r="CE56" s="54">
        <f t="shared" si="26"/>
        <v>0</v>
      </c>
      <c r="CF56" s="43" t="b">
        <f t="shared" si="27"/>
        <v>0</v>
      </c>
      <c r="CH56" s="42"/>
      <c r="CI56" s="43"/>
      <c r="CJ56" s="43"/>
      <c r="CK56" s="54">
        <f t="shared" si="28"/>
        <v>0</v>
      </c>
      <c r="CL56" s="43" t="b">
        <f t="shared" si="29"/>
        <v>0</v>
      </c>
      <c r="CN56" s="75"/>
      <c r="CO56" s="212"/>
      <c r="CP56" s="212"/>
      <c r="CQ56" s="54">
        <f t="shared" si="30"/>
        <v>0</v>
      </c>
      <c r="CR56" s="43" t="b">
        <f t="shared" si="31"/>
        <v>0</v>
      </c>
      <c r="CT56" s="42"/>
      <c r="CU56" s="43"/>
      <c r="CV56" s="43"/>
      <c r="CW56" s="54">
        <f t="shared" si="32"/>
        <v>0</v>
      </c>
      <c r="CX56" s="43" t="b">
        <f t="shared" si="33"/>
        <v>0</v>
      </c>
      <c r="CZ56" s="42"/>
      <c r="DA56" s="43"/>
      <c r="DB56" s="43"/>
      <c r="DC56" s="54">
        <f t="shared" si="34"/>
        <v>0</v>
      </c>
      <c r="DD56" s="43" t="b">
        <f t="shared" si="35"/>
        <v>0</v>
      </c>
      <c r="DF56" s="42"/>
      <c r="DG56" s="43"/>
      <c r="DH56" s="43"/>
      <c r="DI56" s="54">
        <f t="shared" si="36"/>
        <v>0</v>
      </c>
      <c r="DJ56" s="43" t="b">
        <f t="shared" si="37"/>
        <v>0</v>
      </c>
      <c r="DL56" s="42"/>
      <c r="DM56" s="43"/>
      <c r="DN56" s="43"/>
      <c r="DO56" s="54">
        <f t="shared" si="38"/>
        <v>0</v>
      </c>
      <c r="DP56" s="43" t="b">
        <f t="shared" si="39"/>
        <v>0</v>
      </c>
      <c r="DR56" s="42"/>
      <c r="DS56" s="43"/>
      <c r="DT56" s="43"/>
      <c r="DU56" s="54">
        <f t="shared" si="40"/>
        <v>0</v>
      </c>
      <c r="DV56" s="43" t="b">
        <f t="shared" si="41"/>
        <v>0</v>
      </c>
      <c r="DX56" s="42"/>
      <c r="DY56" s="43"/>
      <c r="DZ56" s="43"/>
      <c r="EA56" s="54">
        <f t="shared" si="42"/>
        <v>0</v>
      </c>
      <c r="EB56" s="43" t="b">
        <f t="shared" si="43"/>
        <v>0</v>
      </c>
      <c r="ED56" s="42"/>
      <c r="EE56" s="43"/>
      <c r="EF56" s="43"/>
      <c r="EG56" s="54">
        <f t="shared" si="44"/>
        <v>0</v>
      </c>
      <c r="EH56" s="43" t="b">
        <f t="shared" si="45"/>
        <v>0</v>
      </c>
      <c r="EJ56" s="42"/>
      <c r="EK56" s="43"/>
      <c r="EL56" s="43"/>
      <c r="EM56" s="54">
        <f t="shared" si="46"/>
        <v>0</v>
      </c>
      <c r="EN56" s="43" t="b">
        <f t="shared" si="47"/>
        <v>0</v>
      </c>
      <c r="EP56" s="42"/>
      <c r="EQ56" s="43"/>
      <c r="ER56" s="43"/>
      <c r="ES56" s="54">
        <f t="shared" si="48"/>
        <v>0</v>
      </c>
      <c r="ET56" s="43" t="b">
        <f t="shared" si="49"/>
        <v>0</v>
      </c>
      <c r="EV56" s="42"/>
      <c r="EW56" s="43"/>
      <c r="EX56" s="43"/>
      <c r="EY56" s="54">
        <f t="shared" si="50"/>
        <v>0</v>
      </c>
      <c r="EZ56" s="43" t="b">
        <f t="shared" si="51"/>
        <v>0</v>
      </c>
      <c r="FB56" s="42"/>
      <c r="FC56" s="43"/>
      <c r="FD56" s="43"/>
      <c r="FE56" s="54">
        <f t="shared" si="52"/>
        <v>0</v>
      </c>
      <c r="FF56" s="43" t="b">
        <f t="shared" si="53"/>
        <v>0</v>
      </c>
      <c r="FH56" s="42"/>
      <c r="FI56" s="43"/>
      <c r="FJ56" s="43"/>
      <c r="FK56" s="54">
        <f t="shared" si="54"/>
        <v>0</v>
      </c>
      <c r="FL56" s="43" t="b">
        <f t="shared" si="55"/>
        <v>0</v>
      </c>
      <c r="FN56" s="75"/>
      <c r="FO56" s="148"/>
      <c r="FP56" s="148"/>
      <c r="FQ56" s="54">
        <f t="shared" si="56"/>
        <v>0</v>
      </c>
      <c r="FR56" s="43" t="b">
        <f t="shared" si="57"/>
        <v>0</v>
      </c>
      <c r="FT56" s="42"/>
      <c r="FU56" s="142"/>
      <c r="FV56" s="143"/>
      <c r="FW56" s="54">
        <f t="shared" si="58"/>
        <v>0</v>
      </c>
      <c r="FX56" s="43" t="b">
        <f t="shared" si="59"/>
        <v>0</v>
      </c>
      <c r="FZ56" s="42"/>
      <c r="GA56" s="43"/>
      <c r="GB56" s="43"/>
      <c r="GC56" s="54">
        <f t="shared" si="60"/>
        <v>0</v>
      </c>
      <c r="GD56" s="43" t="b">
        <f t="shared" si="61"/>
        <v>0</v>
      </c>
      <c r="GF56" s="42"/>
      <c r="GG56" s="43"/>
      <c r="GH56" s="43"/>
      <c r="GI56" s="54">
        <f t="shared" si="62"/>
        <v>0</v>
      </c>
      <c r="GJ56" s="43" t="b">
        <f t="shared" si="63"/>
        <v>0</v>
      </c>
      <c r="GL56" s="42"/>
      <c r="GM56" s="43"/>
      <c r="GN56" s="43"/>
      <c r="GO56" s="54">
        <f t="shared" si="64"/>
        <v>0</v>
      </c>
      <c r="GP56" s="43" t="b">
        <f t="shared" si="65"/>
        <v>0</v>
      </c>
      <c r="GR56" s="42"/>
      <c r="GS56" s="43"/>
      <c r="GT56" s="43"/>
      <c r="GU56" s="54">
        <f t="shared" si="66"/>
        <v>0</v>
      </c>
      <c r="GV56" s="43" t="b">
        <f t="shared" si="67"/>
        <v>0</v>
      </c>
      <c r="GX56" s="42"/>
      <c r="GY56" s="43"/>
      <c r="GZ56" s="43"/>
      <c r="HA56" s="54">
        <f t="shared" si="68"/>
        <v>0</v>
      </c>
      <c r="HB56" s="43" t="b">
        <f t="shared" si="69"/>
        <v>0</v>
      </c>
      <c r="HD56" s="42"/>
      <c r="HE56" s="43"/>
      <c r="HF56" s="43"/>
      <c r="HG56" s="54">
        <f t="shared" si="70"/>
        <v>0</v>
      </c>
      <c r="HH56" s="43" t="b">
        <f t="shared" si="71"/>
        <v>0</v>
      </c>
      <c r="HJ56" s="42"/>
      <c r="HK56" s="43"/>
      <c r="HL56" s="43"/>
      <c r="HM56" s="54">
        <f t="shared" si="72"/>
        <v>0</v>
      </c>
      <c r="HN56" s="43" t="b">
        <f t="shared" si="73"/>
        <v>0</v>
      </c>
      <c r="HP56" s="42"/>
      <c r="HQ56" s="43"/>
      <c r="HR56" s="43"/>
      <c r="HS56" s="54">
        <f t="shared" si="74"/>
        <v>0</v>
      </c>
      <c r="HT56" s="43" t="b">
        <f t="shared" si="75"/>
        <v>0</v>
      </c>
      <c r="HV56" s="42"/>
      <c r="HW56" s="43"/>
      <c r="HX56" s="43"/>
      <c r="HY56" s="54">
        <f t="shared" si="76"/>
        <v>0</v>
      </c>
      <c r="HZ56" s="43" t="b">
        <f t="shared" si="77"/>
        <v>0</v>
      </c>
      <c r="IB56" s="42"/>
      <c r="IC56" s="43"/>
      <c r="ID56" s="43"/>
      <c r="IE56" s="54">
        <f t="shared" si="78"/>
        <v>0</v>
      </c>
      <c r="IF56" s="43" t="b">
        <f t="shared" si="79"/>
        <v>0</v>
      </c>
    </row>
    <row r="57" spans="2:240" x14ac:dyDescent="0.25">
      <c r="B57" s="42"/>
      <c r="C57" s="43"/>
      <c r="D57" s="43"/>
      <c r="E57" s="54">
        <f t="shared" si="0"/>
        <v>0</v>
      </c>
      <c r="F57" s="43" t="b">
        <f t="shared" si="1"/>
        <v>0</v>
      </c>
      <c r="H57" s="42"/>
      <c r="I57" s="43"/>
      <c r="J57" s="43"/>
      <c r="K57" s="54">
        <f t="shared" si="2"/>
        <v>0</v>
      </c>
      <c r="L57" s="43" t="b">
        <f t="shared" si="3"/>
        <v>0</v>
      </c>
      <c r="N57" s="42"/>
      <c r="O57" s="43"/>
      <c r="P57" s="43"/>
      <c r="Q57" s="54">
        <f t="shared" si="4"/>
        <v>0</v>
      </c>
      <c r="R57" s="43" t="b">
        <f t="shared" si="5"/>
        <v>0</v>
      </c>
      <c r="T57" s="42"/>
      <c r="U57" s="43"/>
      <c r="V57" s="43"/>
      <c r="W57" s="54">
        <f t="shared" si="6"/>
        <v>0</v>
      </c>
      <c r="X57" s="43" t="b">
        <f t="shared" si="7"/>
        <v>0</v>
      </c>
      <c r="Z57" s="42"/>
      <c r="AA57" s="43"/>
      <c r="AB57" s="43"/>
      <c r="AC57" s="54">
        <f t="shared" si="8"/>
        <v>0</v>
      </c>
      <c r="AD57" s="43" t="b">
        <f t="shared" si="9"/>
        <v>0</v>
      </c>
      <c r="AF57" s="42"/>
      <c r="AG57" s="43"/>
      <c r="AH57" s="43"/>
      <c r="AI57" s="54">
        <f t="shared" si="10"/>
        <v>0</v>
      </c>
      <c r="AJ57" s="43" t="b">
        <f t="shared" si="11"/>
        <v>0</v>
      </c>
      <c r="AL57" s="42"/>
      <c r="AM57" s="43"/>
      <c r="AN57" s="43"/>
      <c r="AO57" s="54">
        <f t="shared" si="12"/>
        <v>0</v>
      </c>
      <c r="AP57" s="43" t="b">
        <f t="shared" si="13"/>
        <v>0</v>
      </c>
      <c r="AR57" s="42"/>
      <c r="AS57" s="43"/>
      <c r="AT57" s="43"/>
      <c r="AU57" s="54">
        <f t="shared" si="14"/>
        <v>0</v>
      </c>
      <c r="AV57" s="43" t="b">
        <f t="shared" si="15"/>
        <v>0</v>
      </c>
      <c r="AX57" s="42"/>
      <c r="AY57" s="43"/>
      <c r="AZ57" s="43"/>
      <c r="BA57" s="54">
        <f t="shared" si="16"/>
        <v>0</v>
      </c>
      <c r="BB57" s="43" t="b">
        <f t="shared" si="17"/>
        <v>0</v>
      </c>
      <c r="BD57" s="42"/>
      <c r="BE57" s="43"/>
      <c r="BF57" s="43"/>
      <c r="BG57" s="54">
        <f t="shared" si="18"/>
        <v>0</v>
      </c>
      <c r="BH57" s="43" t="b">
        <f t="shared" si="19"/>
        <v>0</v>
      </c>
      <c r="BJ57" s="42"/>
      <c r="BK57" s="43"/>
      <c r="BL57" s="43"/>
      <c r="BM57" s="54">
        <f t="shared" si="20"/>
        <v>0</v>
      </c>
      <c r="BN57" s="43" t="b">
        <f t="shared" si="21"/>
        <v>0</v>
      </c>
      <c r="BP57" s="42"/>
      <c r="BQ57" s="43"/>
      <c r="BR57" s="43"/>
      <c r="BS57" s="54">
        <f t="shared" si="22"/>
        <v>0</v>
      </c>
      <c r="BT57" s="43" t="b">
        <f t="shared" si="23"/>
        <v>0</v>
      </c>
      <c r="BV57" s="42"/>
      <c r="BW57" s="43"/>
      <c r="BX57" s="43"/>
      <c r="BY57" s="54">
        <f t="shared" si="24"/>
        <v>0</v>
      </c>
      <c r="BZ57" s="43" t="b">
        <f t="shared" si="25"/>
        <v>0</v>
      </c>
      <c r="CB57" s="42"/>
      <c r="CC57" s="43"/>
      <c r="CD57" s="43"/>
      <c r="CE57" s="54">
        <f t="shared" si="26"/>
        <v>0</v>
      </c>
      <c r="CF57" s="43" t="b">
        <f t="shared" si="27"/>
        <v>0</v>
      </c>
      <c r="CH57" s="42"/>
      <c r="CI57" s="43"/>
      <c r="CJ57" s="43"/>
      <c r="CK57" s="54">
        <f t="shared" si="28"/>
        <v>0</v>
      </c>
      <c r="CL57" s="43" t="b">
        <f t="shared" si="29"/>
        <v>0</v>
      </c>
      <c r="CN57" s="75"/>
      <c r="CO57" s="212"/>
      <c r="CP57" s="212"/>
      <c r="CQ57" s="54">
        <f t="shared" si="30"/>
        <v>0</v>
      </c>
      <c r="CR57" s="43" t="b">
        <f t="shared" si="31"/>
        <v>0</v>
      </c>
      <c r="CT57" s="42"/>
      <c r="CU57" s="43"/>
      <c r="CV57" s="43"/>
      <c r="CW57" s="54">
        <f t="shared" si="32"/>
        <v>0</v>
      </c>
      <c r="CX57" s="43" t="b">
        <f t="shared" si="33"/>
        <v>0</v>
      </c>
      <c r="CZ57" s="42"/>
      <c r="DA57" s="43"/>
      <c r="DB57" s="43"/>
      <c r="DC57" s="54">
        <f t="shared" si="34"/>
        <v>0</v>
      </c>
      <c r="DD57" s="43" t="b">
        <f t="shared" si="35"/>
        <v>0</v>
      </c>
      <c r="DF57" s="42"/>
      <c r="DG57" s="43"/>
      <c r="DH57" s="43"/>
      <c r="DI57" s="54">
        <f t="shared" si="36"/>
        <v>0</v>
      </c>
      <c r="DJ57" s="43" t="b">
        <f t="shared" si="37"/>
        <v>0</v>
      </c>
      <c r="DL57" s="42"/>
      <c r="DM57" s="43"/>
      <c r="DN57" s="43"/>
      <c r="DO57" s="54">
        <f t="shared" si="38"/>
        <v>0</v>
      </c>
      <c r="DP57" s="43" t="b">
        <f t="shared" si="39"/>
        <v>0</v>
      </c>
      <c r="DR57" s="42"/>
      <c r="DS57" s="43"/>
      <c r="DT57" s="43"/>
      <c r="DU57" s="54">
        <f t="shared" si="40"/>
        <v>0</v>
      </c>
      <c r="DV57" s="43" t="b">
        <f t="shared" si="41"/>
        <v>0</v>
      </c>
      <c r="DX57" s="42"/>
      <c r="DY57" s="43"/>
      <c r="DZ57" s="43"/>
      <c r="EA57" s="54">
        <f t="shared" si="42"/>
        <v>0</v>
      </c>
      <c r="EB57" s="43" t="b">
        <f t="shared" si="43"/>
        <v>0</v>
      </c>
      <c r="ED57" s="42"/>
      <c r="EE57" s="43"/>
      <c r="EF57" s="43"/>
      <c r="EG57" s="54">
        <f t="shared" si="44"/>
        <v>0</v>
      </c>
      <c r="EH57" s="43" t="b">
        <f t="shared" si="45"/>
        <v>0</v>
      </c>
      <c r="EJ57" s="42"/>
      <c r="EK57" s="43"/>
      <c r="EL57" s="43"/>
      <c r="EM57" s="54">
        <f t="shared" si="46"/>
        <v>0</v>
      </c>
      <c r="EN57" s="43" t="b">
        <f t="shared" si="47"/>
        <v>0</v>
      </c>
      <c r="EP57" s="42"/>
      <c r="EQ57" s="43"/>
      <c r="ER57" s="43"/>
      <c r="ES57" s="54">
        <f t="shared" si="48"/>
        <v>0</v>
      </c>
      <c r="ET57" s="43" t="b">
        <f t="shared" si="49"/>
        <v>0</v>
      </c>
      <c r="EV57" s="42"/>
      <c r="EW57" s="43"/>
      <c r="EX57" s="43"/>
      <c r="EY57" s="54">
        <f t="shared" si="50"/>
        <v>0</v>
      </c>
      <c r="EZ57" s="43" t="b">
        <f t="shared" si="51"/>
        <v>0</v>
      </c>
      <c r="FB57" s="42"/>
      <c r="FC57" s="43"/>
      <c r="FD57" s="43"/>
      <c r="FE57" s="54">
        <f t="shared" si="52"/>
        <v>0</v>
      </c>
      <c r="FF57" s="43" t="b">
        <f t="shared" si="53"/>
        <v>0</v>
      </c>
      <c r="FH57" s="42"/>
      <c r="FI57" s="43"/>
      <c r="FJ57" s="43"/>
      <c r="FK57" s="54">
        <f t="shared" si="54"/>
        <v>0</v>
      </c>
      <c r="FL57" s="43" t="b">
        <f t="shared" si="55"/>
        <v>0</v>
      </c>
      <c r="FN57" s="75"/>
      <c r="FO57" s="148"/>
      <c r="FP57" s="148"/>
      <c r="FQ57" s="54">
        <f t="shared" si="56"/>
        <v>0</v>
      </c>
      <c r="FR57" s="43" t="b">
        <f t="shared" si="57"/>
        <v>0</v>
      </c>
      <c r="FT57" s="42"/>
      <c r="FU57" s="142"/>
      <c r="FV57" s="142"/>
      <c r="FW57" s="54">
        <f t="shared" si="58"/>
        <v>0</v>
      </c>
      <c r="FX57" s="43" t="b">
        <f t="shared" si="59"/>
        <v>0</v>
      </c>
      <c r="FZ57" s="42"/>
      <c r="GA57" s="43"/>
      <c r="GB57" s="43"/>
      <c r="GC57" s="54">
        <f t="shared" si="60"/>
        <v>0</v>
      </c>
      <c r="GD57" s="43" t="b">
        <f t="shared" si="61"/>
        <v>0</v>
      </c>
      <c r="GF57" s="42"/>
      <c r="GG57" s="43"/>
      <c r="GH57" s="43"/>
      <c r="GI57" s="54">
        <f t="shared" si="62"/>
        <v>0</v>
      </c>
      <c r="GJ57" s="43" t="b">
        <f t="shared" si="63"/>
        <v>0</v>
      </c>
      <c r="GL57" s="42"/>
      <c r="GM57" s="43"/>
      <c r="GN57" s="43"/>
      <c r="GO57" s="54">
        <f t="shared" si="64"/>
        <v>0</v>
      </c>
      <c r="GP57" s="43" t="b">
        <f t="shared" si="65"/>
        <v>0</v>
      </c>
      <c r="GR57" s="42"/>
      <c r="GS57" s="43"/>
      <c r="GT57" s="43"/>
      <c r="GU57" s="54">
        <f t="shared" si="66"/>
        <v>0</v>
      </c>
      <c r="GV57" s="43" t="b">
        <f t="shared" si="67"/>
        <v>0</v>
      </c>
      <c r="GX57" s="42"/>
      <c r="GY57" s="43"/>
      <c r="GZ57" s="43"/>
      <c r="HA57" s="54">
        <f t="shared" si="68"/>
        <v>0</v>
      </c>
      <c r="HB57" s="43" t="b">
        <f t="shared" si="69"/>
        <v>0</v>
      </c>
      <c r="HD57" s="42"/>
      <c r="HE57" s="43"/>
      <c r="HF57" s="43"/>
      <c r="HG57" s="54">
        <f t="shared" si="70"/>
        <v>0</v>
      </c>
      <c r="HH57" s="43" t="b">
        <f t="shared" si="71"/>
        <v>0</v>
      </c>
      <c r="HJ57" s="42"/>
      <c r="HK57" s="43"/>
      <c r="HL57" s="43"/>
      <c r="HM57" s="54">
        <f t="shared" si="72"/>
        <v>0</v>
      </c>
      <c r="HN57" s="43" t="b">
        <f t="shared" si="73"/>
        <v>0</v>
      </c>
      <c r="HP57" s="42"/>
      <c r="HQ57" s="43"/>
      <c r="HR57" s="43"/>
      <c r="HS57" s="54">
        <f t="shared" si="74"/>
        <v>0</v>
      </c>
      <c r="HT57" s="43" t="b">
        <f t="shared" si="75"/>
        <v>0</v>
      </c>
      <c r="HV57" s="42"/>
      <c r="HW57" s="43"/>
      <c r="HX57" s="43"/>
      <c r="HY57" s="54">
        <f t="shared" si="76"/>
        <v>0</v>
      </c>
      <c r="HZ57" s="43" t="b">
        <f t="shared" si="77"/>
        <v>0</v>
      </c>
      <c r="IB57" s="42"/>
      <c r="IC57" s="43"/>
      <c r="ID57" s="43"/>
      <c r="IE57" s="54">
        <f t="shared" si="78"/>
        <v>0</v>
      </c>
      <c r="IF57" s="43" t="b">
        <f t="shared" si="79"/>
        <v>0</v>
      </c>
    </row>
    <row r="58" spans="2:240" x14ac:dyDescent="0.25">
      <c r="B58" s="42"/>
      <c r="C58" s="43"/>
      <c r="D58" s="43"/>
      <c r="E58" s="54">
        <f t="shared" si="0"/>
        <v>0</v>
      </c>
      <c r="F58" s="43" t="b">
        <f t="shared" si="1"/>
        <v>0</v>
      </c>
      <c r="H58" s="42"/>
      <c r="I58" s="43"/>
      <c r="J58" s="43"/>
      <c r="K58" s="54">
        <f t="shared" si="2"/>
        <v>0</v>
      </c>
      <c r="L58" s="43" t="b">
        <f t="shared" si="3"/>
        <v>0</v>
      </c>
      <c r="N58" s="42"/>
      <c r="O58" s="43"/>
      <c r="P58" s="43"/>
      <c r="Q58" s="54">
        <f t="shared" si="4"/>
        <v>0</v>
      </c>
      <c r="R58" s="43" t="b">
        <f t="shared" si="5"/>
        <v>0</v>
      </c>
      <c r="T58" s="42"/>
      <c r="U58" s="43"/>
      <c r="V58" s="43"/>
      <c r="W58" s="54">
        <f t="shared" si="6"/>
        <v>0</v>
      </c>
      <c r="X58" s="43" t="b">
        <f t="shared" si="7"/>
        <v>0</v>
      </c>
      <c r="Z58" s="42"/>
      <c r="AA58" s="43"/>
      <c r="AB58" s="43"/>
      <c r="AC58" s="54">
        <f t="shared" si="8"/>
        <v>0</v>
      </c>
      <c r="AD58" s="43" t="b">
        <f t="shared" si="9"/>
        <v>0</v>
      </c>
      <c r="AF58" s="42"/>
      <c r="AG58" s="43"/>
      <c r="AH58" s="43"/>
      <c r="AI58" s="54">
        <f t="shared" si="10"/>
        <v>0</v>
      </c>
      <c r="AJ58" s="43" t="b">
        <f t="shared" si="11"/>
        <v>0</v>
      </c>
      <c r="AL58" s="42"/>
      <c r="AM58" s="43"/>
      <c r="AN58" s="43"/>
      <c r="AO58" s="54">
        <f t="shared" si="12"/>
        <v>0</v>
      </c>
      <c r="AP58" s="43" t="b">
        <f t="shared" si="13"/>
        <v>0</v>
      </c>
      <c r="AR58" s="42"/>
      <c r="AS58" s="43"/>
      <c r="AT58" s="43"/>
      <c r="AU58" s="54">
        <f t="shared" si="14"/>
        <v>0</v>
      </c>
      <c r="AV58" s="43" t="b">
        <f t="shared" si="15"/>
        <v>0</v>
      </c>
      <c r="AX58" s="42"/>
      <c r="AY58" s="43"/>
      <c r="AZ58" s="43"/>
      <c r="BA58" s="54">
        <f t="shared" si="16"/>
        <v>0</v>
      </c>
      <c r="BB58" s="43" t="b">
        <f t="shared" si="17"/>
        <v>0</v>
      </c>
      <c r="BD58" s="42"/>
      <c r="BE58" s="43"/>
      <c r="BF58" s="43"/>
      <c r="BG58" s="54">
        <f t="shared" si="18"/>
        <v>0</v>
      </c>
      <c r="BH58" s="43" t="b">
        <f t="shared" si="19"/>
        <v>0</v>
      </c>
      <c r="BJ58" s="42"/>
      <c r="BK58" s="43"/>
      <c r="BL58" s="43"/>
      <c r="BM58" s="54">
        <f t="shared" si="20"/>
        <v>0</v>
      </c>
      <c r="BN58" s="43" t="b">
        <f t="shared" si="21"/>
        <v>0</v>
      </c>
      <c r="BP58" s="42"/>
      <c r="BQ58" s="43"/>
      <c r="BR58" s="43"/>
      <c r="BS58" s="54">
        <f t="shared" si="22"/>
        <v>0</v>
      </c>
      <c r="BT58" s="43" t="b">
        <f t="shared" si="23"/>
        <v>0</v>
      </c>
      <c r="BV58" s="42"/>
      <c r="BW58" s="43"/>
      <c r="BX58" s="43"/>
      <c r="BY58" s="54">
        <f t="shared" si="24"/>
        <v>0</v>
      </c>
      <c r="BZ58" s="43" t="b">
        <f t="shared" si="25"/>
        <v>0</v>
      </c>
      <c r="CB58" s="42"/>
      <c r="CC58" s="43"/>
      <c r="CD58" s="43"/>
      <c r="CE58" s="54">
        <f t="shared" si="26"/>
        <v>0</v>
      </c>
      <c r="CF58" s="43" t="b">
        <f t="shared" si="27"/>
        <v>0</v>
      </c>
      <c r="CH58" s="42"/>
      <c r="CI58" s="43"/>
      <c r="CJ58" s="43"/>
      <c r="CK58" s="54">
        <f t="shared" si="28"/>
        <v>0</v>
      </c>
      <c r="CL58" s="43" t="b">
        <f t="shared" si="29"/>
        <v>0</v>
      </c>
      <c r="CN58" s="75"/>
      <c r="CO58" s="212"/>
      <c r="CP58" s="212"/>
      <c r="CQ58" s="54">
        <f t="shared" si="30"/>
        <v>0</v>
      </c>
      <c r="CR58" s="43" t="b">
        <f t="shared" si="31"/>
        <v>0</v>
      </c>
      <c r="CT58" s="42"/>
      <c r="CU58" s="43"/>
      <c r="CV58" s="43"/>
      <c r="CW58" s="54">
        <f t="shared" si="32"/>
        <v>0</v>
      </c>
      <c r="CX58" s="43" t="b">
        <f t="shared" si="33"/>
        <v>0</v>
      </c>
      <c r="CZ58" s="42"/>
      <c r="DA58" s="43"/>
      <c r="DB58" s="43"/>
      <c r="DC58" s="54">
        <f t="shared" si="34"/>
        <v>0</v>
      </c>
      <c r="DD58" s="43" t="b">
        <f t="shared" si="35"/>
        <v>0</v>
      </c>
      <c r="DF58" s="42"/>
      <c r="DG58" s="43"/>
      <c r="DH58" s="43"/>
      <c r="DI58" s="54">
        <f t="shared" si="36"/>
        <v>0</v>
      </c>
      <c r="DJ58" s="43" t="b">
        <f t="shared" si="37"/>
        <v>0</v>
      </c>
      <c r="DL58" s="42"/>
      <c r="DM58" s="43"/>
      <c r="DN58" s="43"/>
      <c r="DO58" s="54">
        <f t="shared" si="38"/>
        <v>0</v>
      </c>
      <c r="DP58" s="43" t="b">
        <f t="shared" si="39"/>
        <v>0</v>
      </c>
      <c r="DR58" s="42"/>
      <c r="DS58" s="43"/>
      <c r="DT58" s="43"/>
      <c r="DU58" s="54">
        <f t="shared" si="40"/>
        <v>0</v>
      </c>
      <c r="DV58" s="43" t="b">
        <f t="shared" si="41"/>
        <v>0</v>
      </c>
      <c r="DX58" s="42"/>
      <c r="DY58" s="43"/>
      <c r="DZ58" s="43"/>
      <c r="EA58" s="54">
        <f t="shared" si="42"/>
        <v>0</v>
      </c>
      <c r="EB58" s="43" t="b">
        <f t="shared" si="43"/>
        <v>0</v>
      </c>
      <c r="ED58" s="42"/>
      <c r="EE58" s="43"/>
      <c r="EF58" s="43"/>
      <c r="EG58" s="54">
        <f t="shared" si="44"/>
        <v>0</v>
      </c>
      <c r="EH58" s="43" t="b">
        <f t="shared" si="45"/>
        <v>0</v>
      </c>
      <c r="EJ58" s="42"/>
      <c r="EK58" s="43"/>
      <c r="EL58" s="43"/>
      <c r="EM58" s="54">
        <f t="shared" si="46"/>
        <v>0</v>
      </c>
      <c r="EN58" s="43" t="b">
        <f t="shared" si="47"/>
        <v>0</v>
      </c>
      <c r="EP58" s="42"/>
      <c r="EQ58" s="43"/>
      <c r="ER58" s="43"/>
      <c r="ES58" s="54">
        <f t="shared" si="48"/>
        <v>0</v>
      </c>
      <c r="ET58" s="43" t="b">
        <f t="shared" si="49"/>
        <v>0</v>
      </c>
      <c r="EV58" s="42"/>
      <c r="EW58" s="43"/>
      <c r="EX58" s="43"/>
      <c r="EY58" s="54">
        <f t="shared" si="50"/>
        <v>0</v>
      </c>
      <c r="EZ58" s="43" t="b">
        <f t="shared" si="51"/>
        <v>0</v>
      </c>
      <c r="FB58" s="42"/>
      <c r="FC58" s="43"/>
      <c r="FD58" s="43"/>
      <c r="FE58" s="54">
        <f t="shared" si="52"/>
        <v>0</v>
      </c>
      <c r="FF58" s="43" t="b">
        <f t="shared" si="53"/>
        <v>0</v>
      </c>
      <c r="FH58" s="42"/>
      <c r="FI58" s="43"/>
      <c r="FJ58" s="43"/>
      <c r="FK58" s="54">
        <f t="shared" si="54"/>
        <v>0</v>
      </c>
      <c r="FL58" s="43" t="b">
        <f t="shared" si="55"/>
        <v>0</v>
      </c>
      <c r="FN58" s="75"/>
      <c r="FO58" s="148"/>
      <c r="FP58" s="148"/>
      <c r="FQ58" s="54">
        <f t="shared" si="56"/>
        <v>0</v>
      </c>
      <c r="FR58" s="43" t="b">
        <f t="shared" si="57"/>
        <v>0</v>
      </c>
      <c r="FT58" s="42"/>
      <c r="FU58" s="142"/>
      <c r="FV58" s="143"/>
      <c r="FW58" s="54">
        <f t="shared" si="58"/>
        <v>0</v>
      </c>
      <c r="FX58" s="43" t="b">
        <f t="shared" si="59"/>
        <v>0</v>
      </c>
      <c r="FZ58" s="42"/>
      <c r="GA58" s="43"/>
      <c r="GB58" s="43"/>
      <c r="GC58" s="54">
        <f t="shared" si="60"/>
        <v>0</v>
      </c>
      <c r="GD58" s="43" t="b">
        <f t="shared" si="61"/>
        <v>0</v>
      </c>
      <c r="GF58" s="42"/>
      <c r="GG58" s="43"/>
      <c r="GH58" s="43"/>
      <c r="GI58" s="54">
        <f t="shared" si="62"/>
        <v>0</v>
      </c>
      <c r="GJ58" s="43" t="b">
        <f t="shared" si="63"/>
        <v>0</v>
      </c>
      <c r="GL58" s="42"/>
      <c r="GM58" s="43"/>
      <c r="GN58" s="43"/>
      <c r="GO58" s="54">
        <f t="shared" si="64"/>
        <v>0</v>
      </c>
      <c r="GP58" s="43" t="b">
        <f t="shared" si="65"/>
        <v>0</v>
      </c>
      <c r="GR58" s="42"/>
      <c r="GS58" s="43"/>
      <c r="GT58" s="43"/>
      <c r="GU58" s="54">
        <f t="shared" si="66"/>
        <v>0</v>
      </c>
      <c r="GV58" s="43" t="b">
        <f t="shared" si="67"/>
        <v>0</v>
      </c>
      <c r="GX58" s="42"/>
      <c r="GY58" s="43"/>
      <c r="GZ58" s="43"/>
      <c r="HA58" s="54">
        <f t="shared" si="68"/>
        <v>0</v>
      </c>
      <c r="HB58" s="43" t="b">
        <f t="shared" si="69"/>
        <v>0</v>
      </c>
      <c r="HD58" s="42"/>
      <c r="HE58" s="43"/>
      <c r="HF58" s="43"/>
      <c r="HG58" s="54">
        <f t="shared" si="70"/>
        <v>0</v>
      </c>
      <c r="HH58" s="43" t="b">
        <f t="shared" si="71"/>
        <v>0</v>
      </c>
      <c r="HJ58" s="42"/>
      <c r="HK58" s="43"/>
      <c r="HL58" s="43"/>
      <c r="HM58" s="54">
        <f t="shared" si="72"/>
        <v>0</v>
      </c>
      <c r="HN58" s="43" t="b">
        <f t="shared" si="73"/>
        <v>0</v>
      </c>
      <c r="HP58" s="42"/>
      <c r="HQ58" s="43"/>
      <c r="HR58" s="43"/>
      <c r="HS58" s="54">
        <f t="shared" si="74"/>
        <v>0</v>
      </c>
      <c r="HT58" s="43" t="b">
        <f t="shared" si="75"/>
        <v>0</v>
      </c>
      <c r="HV58" s="42"/>
      <c r="HW58" s="43"/>
      <c r="HX58" s="43"/>
      <c r="HY58" s="54">
        <f t="shared" si="76"/>
        <v>0</v>
      </c>
      <c r="HZ58" s="43" t="b">
        <f t="shared" si="77"/>
        <v>0</v>
      </c>
      <c r="IB58" s="42"/>
      <c r="IC58" s="43"/>
      <c r="ID58" s="43"/>
      <c r="IE58" s="54">
        <f t="shared" si="78"/>
        <v>0</v>
      </c>
      <c r="IF58" s="43" t="b">
        <f t="shared" si="79"/>
        <v>0</v>
      </c>
    </row>
    <row r="59" spans="2:240" x14ac:dyDescent="0.25">
      <c r="B59" s="42"/>
      <c r="C59" s="43"/>
      <c r="D59" s="43"/>
      <c r="E59" s="54">
        <f t="shared" si="0"/>
        <v>0</v>
      </c>
      <c r="F59" s="43" t="b">
        <f t="shared" si="1"/>
        <v>0</v>
      </c>
      <c r="H59" s="42"/>
      <c r="I59" s="43"/>
      <c r="J59" s="43"/>
      <c r="K59" s="54">
        <f t="shared" si="2"/>
        <v>0</v>
      </c>
      <c r="L59" s="43" t="b">
        <f t="shared" si="3"/>
        <v>0</v>
      </c>
      <c r="N59" s="42"/>
      <c r="O59" s="43"/>
      <c r="P59" s="43"/>
      <c r="Q59" s="54">
        <f t="shared" si="4"/>
        <v>0</v>
      </c>
      <c r="R59" s="43" t="b">
        <f t="shared" si="5"/>
        <v>0</v>
      </c>
      <c r="T59" s="42"/>
      <c r="U59" s="43"/>
      <c r="V59" s="43"/>
      <c r="W59" s="54">
        <f t="shared" si="6"/>
        <v>0</v>
      </c>
      <c r="X59" s="43" t="b">
        <f t="shared" si="7"/>
        <v>0</v>
      </c>
      <c r="Z59" s="42"/>
      <c r="AA59" s="43"/>
      <c r="AB59" s="43"/>
      <c r="AC59" s="54">
        <f t="shared" si="8"/>
        <v>0</v>
      </c>
      <c r="AD59" s="43" t="b">
        <f t="shared" si="9"/>
        <v>0</v>
      </c>
      <c r="AF59" s="42"/>
      <c r="AG59" s="43"/>
      <c r="AH59" s="43"/>
      <c r="AI59" s="54">
        <f t="shared" si="10"/>
        <v>0</v>
      </c>
      <c r="AJ59" s="43" t="b">
        <f t="shared" si="11"/>
        <v>0</v>
      </c>
      <c r="AL59" s="42"/>
      <c r="AM59" s="43"/>
      <c r="AN59" s="43"/>
      <c r="AO59" s="54">
        <f t="shared" si="12"/>
        <v>0</v>
      </c>
      <c r="AP59" s="43" t="b">
        <f t="shared" si="13"/>
        <v>0</v>
      </c>
      <c r="AR59" s="42"/>
      <c r="AS59" s="43"/>
      <c r="AT59" s="43"/>
      <c r="AU59" s="54">
        <f t="shared" si="14"/>
        <v>0</v>
      </c>
      <c r="AV59" s="43" t="b">
        <f t="shared" si="15"/>
        <v>0</v>
      </c>
      <c r="AX59" s="42"/>
      <c r="AY59" s="43"/>
      <c r="AZ59" s="43"/>
      <c r="BA59" s="54">
        <f t="shared" si="16"/>
        <v>0</v>
      </c>
      <c r="BB59" s="43" t="b">
        <f t="shared" si="17"/>
        <v>0</v>
      </c>
      <c r="BD59" s="42"/>
      <c r="BE59" s="43"/>
      <c r="BF59" s="43"/>
      <c r="BG59" s="54">
        <f t="shared" si="18"/>
        <v>0</v>
      </c>
      <c r="BH59" s="43" t="b">
        <f t="shared" si="19"/>
        <v>0</v>
      </c>
      <c r="BJ59" s="42"/>
      <c r="BK59" s="43"/>
      <c r="BL59" s="43"/>
      <c r="BM59" s="54">
        <f t="shared" si="20"/>
        <v>0</v>
      </c>
      <c r="BN59" s="43" t="b">
        <f t="shared" si="21"/>
        <v>0</v>
      </c>
      <c r="BP59" s="42"/>
      <c r="BQ59" s="43"/>
      <c r="BR59" s="43"/>
      <c r="BS59" s="54">
        <f t="shared" si="22"/>
        <v>0</v>
      </c>
      <c r="BT59" s="43" t="b">
        <f t="shared" si="23"/>
        <v>0</v>
      </c>
      <c r="BV59" s="42"/>
      <c r="BW59" s="43"/>
      <c r="BX59" s="43"/>
      <c r="BY59" s="54">
        <f t="shared" si="24"/>
        <v>0</v>
      </c>
      <c r="BZ59" s="43" t="b">
        <f t="shared" si="25"/>
        <v>0</v>
      </c>
      <c r="CB59" s="42"/>
      <c r="CC59" s="43"/>
      <c r="CD59" s="43"/>
      <c r="CE59" s="54">
        <f t="shared" si="26"/>
        <v>0</v>
      </c>
      <c r="CF59" s="43" t="b">
        <f t="shared" si="27"/>
        <v>0</v>
      </c>
      <c r="CH59" s="42"/>
      <c r="CI59" s="43"/>
      <c r="CJ59" s="43"/>
      <c r="CK59" s="54">
        <f t="shared" si="28"/>
        <v>0</v>
      </c>
      <c r="CL59" s="43" t="b">
        <f t="shared" si="29"/>
        <v>0</v>
      </c>
      <c r="CN59" s="75"/>
      <c r="CO59" s="212"/>
      <c r="CP59" s="212"/>
      <c r="CQ59" s="54">
        <f t="shared" si="30"/>
        <v>0</v>
      </c>
      <c r="CR59" s="43" t="b">
        <f t="shared" si="31"/>
        <v>0</v>
      </c>
      <c r="CT59" s="42"/>
      <c r="CU59" s="43"/>
      <c r="CV59" s="43"/>
      <c r="CW59" s="54">
        <f t="shared" si="32"/>
        <v>0</v>
      </c>
      <c r="CX59" s="43" t="b">
        <f t="shared" si="33"/>
        <v>0</v>
      </c>
      <c r="CZ59" s="42"/>
      <c r="DA59" s="43"/>
      <c r="DB59" s="43"/>
      <c r="DC59" s="54">
        <f t="shared" si="34"/>
        <v>0</v>
      </c>
      <c r="DD59" s="43" t="b">
        <f t="shared" si="35"/>
        <v>0</v>
      </c>
      <c r="DF59" s="42"/>
      <c r="DG59" s="43"/>
      <c r="DH59" s="43"/>
      <c r="DI59" s="54">
        <f t="shared" si="36"/>
        <v>0</v>
      </c>
      <c r="DJ59" s="43" t="b">
        <f t="shared" si="37"/>
        <v>0</v>
      </c>
      <c r="DL59" s="42"/>
      <c r="DM59" s="43"/>
      <c r="DN59" s="43"/>
      <c r="DO59" s="54">
        <f t="shared" si="38"/>
        <v>0</v>
      </c>
      <c r="DP59" s="43" t="b">
        <f t="shared" si="39"/>
        <v>0</v>
      </c>
      <c r="DR59" s="42"/>
      <c r="DS59" s="43"/>
      <c r="DT59" s="43"/>
      <c r="DU59" s="54">
        <f t="shared" si="40"/>
        <v>0</v>
      </c>
      <c r="DV59" s="43" t="b">
        <f t="shared" si="41"/>
        <v>0</v>
      </c>
      <c r="DX59" s="42"/>
      <c r="DY59" s="43"/>
      <c r="DZ59" s="43"/>
      <c r="EA59" s="54">
        <f t="shared" si="42"/>
        <v>0</v>
      </c>
      <c r="EB59" s="43" t="b">
        <f t="shared" si="43"/>
        <v>0</v>
      </c>
      <c r="ED59" s="42"/>
      <c r="EE59" s="43"/>
      <c r="EF59" s="43"/>
      <c r="EG59" s="54">
        <f t="shared" si="44"/>
        <v>0</v>
      </c>
      <c r="EH59" s="43" t="b">
        <f t="shared" si="45"/>
        <v>0</v>
      </c>
      <c r="EJ59" s="42"/>
      <c r="EK59" s="43"/>
      <c r="EL59" s="43"/>
      <c r="EM59" s="54">
        <f t="shared" si="46"/>
        <v>0</v>
      </c>
      <c r="EN59" s="43" t="b">
        <f t="shared" si="47"/>
        <v>0</v>
      </c>
      <c r="EP59" s="42"/>
      <c r="EQ59" s="43"/>
      <c r="ER59" s="43"/>
      <c r="ES59" s="54">
        <f t="shared" si="48"/>
        <v>0</v>
      </c>
      <c r="ET59" s="43" t="b">
        <f t="shared" si="49"/>
        <v>0</v>
      </c>
      <c r="EV59" s="42"/>
      <c r="EW59" s="43"/>
      <c r="EX59" s="43"/>
      <c r="EY59" s="54">
        <f t="shared" si="50"/>
        <v>0</v>
      </c>
      <c r="EZ59" s="43" t="b">
        <f t="shared" si="51"/>
        <v>0</v>
      </c>
      <c r="FB59" s="42"/>
      <c r="FC59" s="43"/>
      <c r="FD59" s="43"/>
      <c r="FE59" s="54">
        <f t="shared" si="52"/>
        <v>0</v>
      </c>
      <c r="FF59" s="43" t="b">
        <f t="shared" si="53"/>
        <v>0</v>
      </c>
      <c r="FH59" s="42"/>
      <c r="FI59" s="43"/>
      <c r="FJ59" s="43"/>
      <c r="FK59" s="54">
        <f t="shared" si="54"/>
        <v>0</v>
      </c>
      <c r="FL59" s="43" t="b">
        <f t="shared" si="55"/>
        <v>0</v>
      </c>
      <c r="FN59" s="75"/>
      <c r="FO59" s="148"/>
      <c r="FP59" s="148"/>
      <c r="FQ59" s="54">
        <f t="shared" si="56"/>
        <v>0</v>
      </c>
      <c r="FR59" s="43" t="b">
        <f t="shared" si="57"/>
        <v>0</v>
      </c>
      <c r="FT59" s="42"/>
      <c r="FU59" s="142"/>
      <c r="FV59" s="143"/>
      <c r="FW59" s="54">
        <f t="shared" si="58"/>
        <v>0</v>
      </c>
      <c r="FX59" s="43" t="b">
        <f t="shared" si="59"/>
        <v>0</v>
      </c>
      <c r="FZ59" s="42"/>
      <c r="GA59" s="43"/>
      <c r="GB59" s="43"/>
      <c r="GC59" s="54">
        <f t="shared" si="60"/>
        <v>0</v>
      </c>
      <c r="GD59" s="43" t="b">
        <f t="shared" si="61"/>
        <v>0</v>
      </c>
      <c r="GF59" s="42"/>
      <c r="GG59" s="43"/>
      <c r="GH59" s="43"/>
      <c r="GI59" s="54">
        <f t="shared" si="62"/>
        <v>0</v>
      </c>
      <c r="GJ59" s="43" t="b">
        <f t="shared" si="63"/>
        <v>0</v>
      </c>
      <c r="GL59" s="42"/>
      <c r="GM59" s="43"/>
      <c r="GN59" s="43"/>
      <c r="GO59" s="54">
        <f t="shared" si="64"/>
        <v>0</v>
      </c>
      <c r="GP59" s="43" t="b">
        <f t="shared" si="65"/>
        <v>0</v>
      </c>
      <c r="GR59" s="42"/>
      <c r="GS59" s="43"/>
      <c r="GT59" s="43"/>
      <c r="GU59" s="54">
        <f t="shared" si="66"/>
        <v>0</v>
      </c>
      <c r="GV59" s="43" t="b">
        <f t="shared" si="67"/>
        <v>0</v>
      </c>
      <c r="GX59" s="42"/>
      <c r="GY59" s="43"/>
      <c r="GZ59" s="43"/>
      <c r="HA59" s="54">
        <f t="shared" si="68"/>
        <v>0</v>
      </c>
      <c r="HB59" s="43" t="b">
        <f t="shared" si="69"/>
        <v>0</v>
      </c>
      <c r="HD59" s="42"/>
      <c r="HE59" s="43"/>
      <c r="HF59" s="43"/>
      <c r="HG59" s="54">
        <f t="shared" si="70"/>
        <v>0</v>
      </c>
      <c r="HH59" s="43" t="b">
        <f t="shared" si="71"/>
        <v>0</v>
      </c>
      <c r="HJ59" s="42"/>
      <c r="HK59" s="43"/>
      <c r="HL59" s="43"/>
      <c r="HM59" s="54">
        <f t="shared" si="72"/>
        <v>0</v>
      </c>
      <c r="HN59" s="43" t="b">
        <f t="shared" si="73"/>
        <v>0</v>
      </c>
      <c r="HP59" s="42"/>
      <c r="HQ59" s="43"/>
      <c r="HR59" s="43"/>
      <c r="HS59" s="54">
        <f t="shared" si="74"/>
        <v>0</v>
      </c>
      <c r="HT59" s="43" t="b">
        <f t="shared" si="75"/>
        <v>0</v>
      </c>
      <c r="HV59" s="42"/>
      <c r="HW59" s="43"/>
      <c r="HX59" s="43"/>
      <c r="HY59" s="54">
        <f t="shared" si="76"/>
        <v>0</v>
      </c>
      <c r="HZ59" s="43" t="b">
        <f t="shared" si="77"/>
        <v>0</v>
      </c>
      <c r="IB59" s="42"/>
      <c r="IC59" s="43"/>
      <c r="ID59" s="43"/>
      <c r="IE59" s="54">
        <f t="shared" si="78"/>
        <v>0</v>
      </c>
      <c r="IF59" s="43" t="b">
        <f t="shared" si="79"/>
        <v>0</v>
      </c>
    </row>
    <row r="60" spans="2:240" x14ac:dyDescent="0.25">
      <c r="B60" s="42"/>
      <c r="C60" s="43"/>
      <c r="D60" s="43"/>
      <c r="E60" s="54">
        <f t="shared" si="0"/>
        <v>0</v>
      </c>
      <c r="F60" s="43" t="b">
        <f t="shared" si="1"/>
        <v>0</v>
      </c>
      <c r="H60" s="42"/>
      <c r="I60" s="43"/>
      <c r="J60" s="43"/>
      <c r="K60" s="54">
        <f t="shared" si="2"/>
        <v>0</v>
      </c>
      <c r="L60" s="43" t="b">
        <f t="shared" si="3"/>
        <v>0</v>
      </c>
      <c r="N60" s="42"/>
      <c r="O60" s="43"/>
      <c r="P60" s="43"/>
      <c r="Q60" s="54">
        <f t="shared" si="4"/>
        <v>0</v>
      </c>
      <c r="R60" s="43" t="b">
        <f t="shared" si="5"/>
        <v>0</v>
      </c>
      <c r="T60" s="42"/>
      <c r="U60" s="43"/>
      <c r="V60" s="43"/>
      <c r="W60" s="54">
        <f t="shared" si="6"/>
        <v>0</v>
      </c>
      <c r="X60" s="43" t="b">
        <f t="shared" si="7"/>
        <v>0</v>
      </c>
      <c r="Z60" s="42"/>
      <c r="AA60" s="43"/>
      <c r="AB60" s="43"/>
      <c r="AC60" s="54">
        <f t="shared" si="8"/>
        <v>0</v>
      </c>
      <c r="AD60" s="43" t="b">
        <f t="shared" si="9"/>
        <v>0</v>
      </c>
      <c r="AF60" s="42"/>
      <c r="AG60" s="43"/>
      <c r="AH60" s="43"/>
      <c r="AI60" s="54">
        <f t="shared" si="10"/>
        <v>0</v>
      </c>
      <c r="AJ60" s="43" t="b">
        <f t="shared" si="11"/>
        <v>0</v>
      </c>
      <c r="AL60" s="42"/>
      <c r="AM60" s="43"/>
      <c r="AN60" s="43"/>
      <c r="AO60" s="54">
        <f t="shared" si="12"/>
        <v>0</v>
      </c>
      <c r="AP60" s="43" t="b">
        <f t="shared" si="13"/>
        <v>0</v>
      </c>
      <c r="AR60" s="42"/>
      <c r="AS60" s="43"/>
      <c r="AT60" s="43"/>
      <c r="AU60" s="54">
        <f t="shared" si="14"/>
        <v>0</v>
      </c>
      <c r="AV60" s="43" t="b">
        <f t="shared" si="15"/>
        <v>0</v>
      </c>
      <c r="AX60" s="42"/>
      <c r="AY60" s="43"/>
      <c r="AZ60" s="43"/>
      <c r="BA60" s="54">
        <f t="shared" si="16"/>
        <v>0</v>
      </c>
      <c r="BB60" s="43" t="b">
        <f t="shared" si="17"/>
        <v>0</v>
      </c>
      <c r="BD60" s="42"/>
      <c r="BE60" s="43"/>
      <c r="BF60" s="43"/>
      <c r="BG60" s="54">
        <f t="shared" si="18"/>
        <v>0</v>
      </c>
      <c r="BH60" s="43" t="b">
        <f t="shared" si="19"/>
        <v>0</v>
      </c>
      <c r="BJ60" s="42"/>
      <c r="BK60" s="43"/>
      <c r="BL60" s="43"/>
      <c r="BM60" s="54">
        <f t="shared" si="20"/>
        <v>0</v>
      </c>
      <c r="BN60" s="43" t="b">
        <f t="shared" si="21"/>
        <v>0</v>
      </c>
      <c r="BP60" s="42"/>
      <c r="BQ60" s="43"/>
      <c r="BR60" s="43"/>
      <c r="BS60" s="54">
        <f t="shared" si="22"/>
        <v>0</v>
      </c>
      <c r="BT60" s="43" t="b">
        <f t="shared" si="23"/>
        <v>0</v>
      </c>
      <c r="BV60" s="42"/>
      <c r="BW60" s="43"/>
      <c r="BX60" s="43"/>
      <c r="BY60" s="54">
        <f t="shared" si="24"/>
        <v>0</v>
      </c>
      <c r="BZ60" s="43" t="b">
        <f t="shared" si="25"/>
        <v>0</v>
      </c>
      <c r="CB60" s="42"/>
      <c r="CC60" s="43"/>
      <c r="CD60" s="43"/>
      <c r="CE60" s="54">
        <f t="shared" si="26"/>
        <v>0</v>
      </c>
      <c r="CF60" s="43" t="b">
        <f t="shared" si="27"/>
        <v>0</v>
      </c>
      <c r="CH60" s="42"/>
      <c r="CI60" s="43"/>
      <c r="CJ60" s="43"/>
      <c r="CK60" s="54">
        <f t="shared" si="28"/>
        <v>0</v>
      </c>
      <c r="CL60" s="43" t="b">
        <f t="shared" si="29"/>
        <v>0</v>
      </c>
      <c r="CN60" s="75"/>
      <c r="CO60" s="212"/>
      <c r="CP60" s="212"/>
      <c r="CQ60" s="54">
        <f t="shared" si="30"/>
        <v>0</v>
      </c>
      <c r="CR60" s="43" t="b">
        <f t="shared" si="31"/>
        <v>0</v>
      </c>
      <c r="CT60" s="42"/>
      <c r="CU60" s="43"/>
      <c r="CV60" s="43"/>
      <c r="CW60" s="54">
        <f t="shared" si="32"/>
        <v>0</v>
      </c>
      <c r="CX60" s="43" t="b">
        <f t="shared" si="33"/>
        <v>0</v>
      </c>
      <c r="CZ60" s="42"/>
      <c r="DA60" s="43"/>
      <c r="DB60" s="43"/>
      <c r="DC60" s="54">
        <f t="shared" si="34"/>
        <v>0</v>
      </c>
      <c r="DD60" s="43" t="b">
        <f t="shared" si="35"/>
        <v>0</v>
      </c>
      <c r="DF60" s="42"/>
      <c r="DG60" s="43"/>
      <c r="DH60" s="43"/>
      <c r="DI60" s="54">
        <f t="shared" si="36"/>
        <v>0</v>
      </c>
      <c r="DJ60" s="43" t="b">
        <f t="shared" si="37"/>
        <v>0</v>
      </c>
      <c r="DL60" s="42"/>
      <c r="DM60" s="43"/>
      <c r="DN60" s="43"/>
      <c r="DO60" s="54">
        <f t="shared" si="38"/>
        <v>0</v>
      </c>
      <c r="DP60" s="43" t="b">
        <f t="shared" si="39"/>
        <v>0</v>
      </c>
      <c r="DR60" s="42"/>
      <c r="DS60" s="43"/>
      <c r="DT60" s="43"/>
      <c r="DU60" s="54">
        <f t="shared" si="40"/>
        <v>0</v>
      </c>
      <c r="DV60" s="43" t="b">
        <f t="shared" si="41"/>
        <v>0</v>
      </c>
      <c r="DX60" s="42"/>
      <c r="DY60" s="43"/>
      <c r="DZ60" s="43"/>
      <c r="EA60" s="54">
        <f t="shared" si="42"/>
        <v>0</v>
      </c>
      <c r="EB60" s="43" t="b">
        <f t="shared" si="43"/>
        <v>0</v>
      </c>
      <c r="ED60" s="42"/>
      <c r="EE60" s="43"/>
      <c r="EF60" s="43"/>
      <c r="EG60" s="54">
        <f t="shared" si="44"/>
        <v>0</v>
      </c>
      <c r="EH60" s="43" t="b">
        <f t="shared" si="45"/>
        <v>0</v>
      </c>
      <c r="EJ60" s="42"/>
      <c r="EK60" s="43"/>
      <c r="EL60" s="43"/>
      <c r="EM60" s="54">
        <f t="shared" si="46"/>
        <v>0</v>
      </c>
      <c r="EN60" s="43" t="b">
        <f t="shared" si="47"/>
        <v>0</v>
      </c>
      <c r="EP60" s="42"/>
      <c r="EQ60" s="43"/>
      <c r="ER60" s="43"/>
      <c r="ES60" s="54">
        <f t="shared" si="48"/>
        <v>0</v>
      </c>
      <c r="ET60" s="43" t="b">
        <f t="shared" si="49"/>
        <v>0</v>
      </c>
      <c r="EV60" s="42"/>
      <c r="EW60" s="43"/>
      <c r="EX60" s="43"/>
      <c r="EY60" s="54">
        <f t="shared" si="50"/>
        <v>0</v>
      </c>
      <c r="EZ60" s="43" t="b">
        <f t="shared" si="51"/>
        <v>0</v>
      </c>
      <c r="FB60" s="42"/>
      <c r="FC60" s="43"/>
      <c r="FD60" s="43"/>
      <c r="FE60" s="54">
        <f t="shared" si="52"/>
        <v>0</v>
      </c>
      <c r="FF60" s="43" t="b">
        <f t="shared" si="53"/>
        <v>0</v>
      </c>
      <c r="FH60" s="42"/>
      <c r="FI60" s="43"/>
      <c r="FJ60" s="43"/>
      <c r="FK60" s="54">
        <f t="shared" si="54"/>
        <v>0</v>
      </c>
      <c r="FL60" s="43" t="b">
        <f t="shared" si="55"/>
        <v>0</v>
      </c>
      <c r="FN60" s="75"/>
      <c r="FO60" s="148"/>
      <c r="FP60" s="148"/>
      <c r="FQ60" s="54">
        <f t="shared" si="56"/>
        <v>0</v>
      </c>
      <c r="FR60" s="43" t="b">
        <f t="shared" si="57"/>
        <v>0</v>
      </c>
      <c r="FT60" s="42"/>
      <c r="FU60" s="142"/>
      <c r="FV60" s="142"/>
      <c r="FW60" s="54">
        <f t="shared" si="58"/>
        <v>0</v>
      </c>
      <c r="FX60" s="43" t="b">
        <f t="shared" si="59"/>
        <v>0</v>
      </c>
      <c r="FZ60" s="42"/>
      <c r="GA60" s="43"/>
      <c r="GB60" s="43"/>
      <c r="GC60" s="54">
        <f t="shared" si="60"/>
        <v>0</v>
      </c>
      <c r="GD60" s="43" t="b">
        <f t="shared" si="61"/>
        <v>0</v>
      </c>
      <c r="GF60" s="42"/>
      <c r="GG60" s="43"/>
      <c r="GH60" s="43"/>
      <c r="GI60" s="54">
        <f t="shared" si="62"/>
        <v>0</v>
      </c>
      <c r="GJ60" s="43" t="b">
        <f t="shared" si="63"/>
        <v>0</v>
      </c>
      <c r="GL60" s="42"/>
      <c r="GM60" s="43"/>
      <c r="GN60" s="43"/>
      <c r="GO60" s="54">
        <f t="shared" si="64"/>
        <v>0</v>
      </c>
      <c r="GP60" s="43" t="b">
        <f t="shared" si="65"/>
        <v>0</v>
      </c>
      <c r="GR60" s="42"/>
      <c r="GS60" s="43"/>
      <c r="GT60" s="43"/>
      <c r="GU60" s="54">
        <f t="shared" si="66"/>
        <v>0</v>
      </c>
      <c r="GV60" s="43" t="b">
        <f t="shared" si="67"/>
        <v>0</v>
      </c>
      <c r="GX60" s="42"/>
      <c r="GY60" s="43"/>
      <c r="GZ60" s="43"/>
      <c r="HA60" s="54">
        <f t="shared" si="68"/>
        <v>0</v>
      </c>
      <c r="HB60" s="43" t="b">
        <f t="shared" si="69"/>
        <v>0</v>
      </c>
      <c r="HD60" s="42"/>
      <c r="HE60" s="43"/>
      <c r="HF60" s="43"/>
      <c r="HG60" s="54">
        <f t="shared" si="70"/>
        <v>0</v>
      </c>
      <c r="HH60" s="43" t="b">
        <f t="shared" si="71"/>
        <v>0</v>
      </c>
      <c r="HJ60" s="42"/>
      <c r="HK60" s="43"/>
      <c r="HL60" s="43"/>
      <c r="HM60" s="54">
        <f t="shared" si="72"/>
        <v>0</v>
      </c>
      <c r="HN60" s="43" t="b">
        <f t="shared" si="73"/>
        <v>0</v>
      </c>
      <c r="HP60" s="42"/>
      <c r="HQ60" s="43"/>
      <c r="HR60" s="43"/>
      <c r="HS60" s="54">
        <f t="shared" si="74"/>
        <v>0</v>
      </c>
      <c r="HT60" s="43" t="b">
        <f t="shared" si="75"/>
        <v>0</v>
      </c>
      <c r="HV60" s="42"/>
      <c r="HW60" s="43"/>
      <c r="HX60" s="43"/>
      <c r="HY60" s="54">
        <f t="shared" si="76"/>
        <v>0</v>
      </c>
      <c r="HZ60" s="43" t="b">
        <f t="shared" si="77"/>
        <v>0</v>
      </c>
      <c r="IB60" s="42"/>
      <c r="IC60" s="43"/>
      <c r="ID60" s="43"/>
      <c r="IE60" s="54">
        <f t="shared" si="78"/>
        <v>0</v>
      </c>
      <c r="IF60" s="43" t="b">
        <f t="shared" si="79"/>
        <v>0</v>
      </c>
    </row>
    <row r="61" spans="2:240" x14ac:dyDescent="0.25">
      <c r="B61" s="42"/>
      <c r="C61" s="43"/>
      <c r="D61" s="43"/>
      <c r="E61" s="54">
        <f t="shared" si="0"/>
        <v>0</v>
      </c>
      <c r="F61" s="43" t="b">
        <f t="shared" si="1"/>
        <v>0</v>
      </c>
      <c r="H61" s="42"/>
      <c r="I61" s="43"/>
      <c r="J61" s="43"/>
      <c r="K61" s="54">
        <f t="shared" si="2"/>
        <v>0</v>
      </c>
      <c r="L61" s="43" t="b">
        <f t="shared" si="3"/>
        <v>0</v>
      </c>
      <c r="N61" s="42"/>
      <c r="O61" s="43"/>
      <c r="P61" s="43"/>
      <c r="Q61" s="54">
        <f t="shared" si="4"/>
        <v>0</v>
      </c>
      <c r="R61" s="43" t="b">
        <f t="shared" si="5"/>
        <v>0</v>
      </c>
      <c r="T61" s="42"/>
      <c r="U61" s="43"/>
      <c r="V61" s="43"/>
      <c r="W61" s="54">
        <f t="shared" si="6"/>
        <v>0</v>
      </c>
      <c r="X61" s="43" t="b">
        <f t="shared" si="7"/>
        <v>0</v>
      </c>
      <c r="Z61" s="42"/>
      <c r="AA61" s="43"/>
      <c r="AB61" s="43"/>
      <c r="AC61" s="54">
        <f t="shared" si="8"/>
        <v>0</v>
      </c>
      <c r="AD61" s="43" t="b">
        <f t="shared" si="9"/>
        <v>0</v>
      </c>
      <c r="AF61" s="42"/>
      <c r="AG61" s="43"/>
      <c r="AH61" s="43"/>
      <c r="AI61" s="54">
        <f t="shared" si="10"/>
        <v>0</v>
      </c>
      <c r="AJ61" s="43" t="b">
        <f t="shared" si="11"/>
        <v>0</v>
      </c>
      <c r="AL61" s="42"/>
      <c r="AM61" s="43"/>
      <c r="AN61" s="43"/>
      <c r="AO61" s="54">
        <f t="shared" si="12"/>
        <v>0</v>
      </c>
      <c r="AP61" s="43" t="b">
        <f t="shared" si="13"/>
        <v>0</v>
      </c>
      <c r="AR61" s="42"/>
      <c r="AS61" s="43"/>
      <c r="AT61" s="43"/>
      <c r="AU61" s="54">
        <f t="shared" si="14"/>
        <v>0</v>
      </c>
      <c r="AV61" s="43" t="b">
        <f t="shared" si="15"/>
        <v>0</v>
      </c>
      <c r="AX61" s="42"/>
      <c r="AY61" s="43"/>
      <c r="AZ61" s="43"/>
      <c r="BA61" s="54">
        <f t="shared" si="16"/>
        <v>0</v>
      </c>
      <c r="BB61" s="43" t="b">
        <f t="shared" si="17"/>
        <v>0</v>
      </c>
      <c r="BD61" s="42"/>
      <c r="BE61" s="43"/>
      <c r="BF61" s="43"/>
      <c r="BG61" s="54">
        <f t="shared" si="18"/>
        <v>0</v>
      </c>
      <c r="BH61" s="43" t="b">
        <f t="shared" si="19"/>
        <v>0</v>
      </c>
      <c r="BJ61" s="42"/>
      <c r="BK61" s="43"/>
      <c r="BL61" s="43"/>
      <c r="BM61" s="54">
        <f t="shared" si="20"/>
        <v>0</v>
      </c>
      <c r="BN61" s="43" t="b">
        <f t="shared" si="21"/>
        <v>0</v>
      </c>
      <c r="BP61" s="42"/>
      <c r="BQ61" s="43"/>
      <c r="BR61" s="43"/>
      <c r="BS61" s="54">
        <f t="shared" si="22"/>
        <v>0</v>
      </c>
      <c r="BT61" s="43" t="b">
        <f t="shared" si="23"/>
        <v>0</v>
      </c>
      <c r="BV61" s="42"/>
      <c r="BW61" s="43"/>
      <c r="BX61" s="43"/>
      <c r="BY61" s="54">
        <f t="shared" si="24"/>
        <v>0</v>
      </c>
      <c r="BZ61" s="43" t="b">
        <f t="shared" si="25"/>
        <v>0</v>
      </c>
      <c r="CB61" s="42"/>
      <c r="CC61" s="43"/>
      <c r="CD61" s="43"/>
      <c r="CE61" s="54">
        <f t="shared" si="26"/>
        <v>0</v>
      </c>
      <c r="CF61" s="43" t="b">
        <f t="shared" si="27"/>
        <v>0</v>
      </c>
      <c r="CH61" s="42"/>
      <c r="CI61" s="43"/>
      <c r="CJ61" s="43"/>
      <c r="CK61" s="54">
        <f t="shared" si="28"/>
        <v>0</v>
      </c>
      <c r="CL61" s="43" t="b">
        <f t="shared" si="29"/>
        <v>0</v>
      </c>
      <c r="CN61" s="75"/>
      <c r="CO61" s="212"/>
      <c r="CP61" s="212"/>
      <c r="CQ61" s="54">
        <f t="shared" si="30"/>
        <v>0</v>
      </c>
      <c r="CR61" s="43" t="b">
        <f t="shared" si="31"/>
        <v>0</v>
      </c>
      <c r="CT61" s="42"/>
      <c r="CU61" s="43"/>
      <c r="CV61" s="43"/>
      <c r="CW61" s="54">
        <f t="shared" si="32"/>
        <v>0</v>
      </c>
      <c r="CX61" s="43" t="b">
        <f t="shared" si="33"/>
        <v>0</v>
      </c>
      <c r="CZ61" s="42"/>
      <c r="DA61" s="43"/>
      <c r="DB61" s="43"/>
      <c r="DC61" s="54">
        <f t="shared" si="34"/>
        <v>0</v>
      </c>
      <c r="DD61" s="43" t="b">
        <f t="shared" si="35"/>
        <v>0</v>
      </c>
      <c r="DF61" s="42"/>
      <c r="DG61" s="43"/>
      <c r="DH61" s="43"/>
      <c r="DI61" s="54">
        <f t="shared" si="36"/>
        <v>0</v>
      </c>
      <c r="DJ61" s="43" t="b">
        <f t="shared" si="37"/>
        <v>0</v>
      </c>
      <c r="DL61" s="42"/>
      <c r="DM61" s="43"/>
      <c r="DN61" s="43"/>
      <c r="DO61" s="54">
        <f t="shared" si="38"/>
        <v>0</v>
      </c>
      <c r="DP61" s="43" t="b">
        <f t="shared" si="39"/>
        <v>0</v>
      </c>
      <c r="DR61" s="42"/>
      <c r="DS61" s="43"/>
      <c r="DT61" s="43"/>
      <c r="DU61" s="54">
        <f t="shared" si="40"/>
        <v>0</v>
      </c>
      <c r="DV61" s="43" t="b">
        <f t="shared" si="41"/>
        <v>0</v>
      </c>
      <c r="DX61" s="42"/>
      <c r="DY61" s="43"/>
      <c r="DZ61" s="43"/>
      <c r="EA61" s="54">
        <f t="shared" si="42"/>
        <v>0</v>
      </c>
      <c r="EB61" s="43" t="b">
        <f t="shared" si="43"/>
        <v>0</v>
      </c>
      <c r="ED61" s="42"/>
      <c r="EE61" s="43"/>
      <c r="EF61" s="43"/>
      <c r="EG61" s="54">
        <f t="shared" si="44"/>
        <v>0</v>
      </c>
      <c r="EH61" s="43" t="b">
        <f t="shared" si="45"/>
        <v>0</v>
      </c>
      <c r="EJ61" s="42"/>
      <c r="EK61" s="43"/>
      <c r="EL61" s="43"/>
      <c r="EM61" s="54">
        <f t="shared" si="46"/>
        <v>0</v>
      </c>
      <c r="EN61" s="43" t="b">
        <f t="shared" si="47"/>
        <v>0</v>
      </c>
      <c r="EP61" s="42"/>
      <c r="EQ61" s="43"/>
      <c r="ER61" s="43"/>
      <c r="ES61" s="54">
        <f t="shared" si="48"/>
        <v>0</v>
      </c>
      <c r="ET61" s="43" t="b">
        <f t="shared" si="49"/>
        <v>0</v>
      </c>
      <c r="EV61" s="42"/>
      <c r="EW61" s="43"/>
      <c r="EX61" s="43"/>
      <c r="EY61" s="54">
        <f t="shared" si="50"/>
        <v>0</v>
      </c>
      <c r="EZ61" s="43" t="b">
        <f t="shared" si="51"/>
        <v>0</v>
      </c>
      <c r="FB61" s="42"/>
      <c r="FC61" s="43"/>
      <c r="FD61" s="43"/>
      <c r="FE61" s="54">
        <f t="shared" si="52"/>
        <v>0</v>
      </c>
      <c r="FF61" s="43" t="b">
        <f t="shared" si="53"/>
        <v>0</v>
      </c>
      <c r="FH61" s="42"/>
      <c r="FI61" s="43"/>
      <c r="FJ61" s="43"/>
      <c r="FK61" s="54">
        <f t="shared" si="54"/>
        <v>0</v>
      </c>
      <c r="FL61" s="43" t="b">
        <f t="shared" si="55"/>
        <v>0</v>
      </c>
      <c r="FN61" s="75"/>
      <c r="FO61" s="148"/>
      <c r="FP61" s="148"/>
      <c r="FQ61" s="54">
        <f t="shared" si="56"/>
        <v>0</v>
      </c>
      <c r="FR61" s="43" t="b">
        <f t="shared" si="57"/>
        <v>0</v>
      </c>
      <c r="FT61" s="42"/>
      <c r="FU61" s="142"/>
      <c r="FV61" s="143"/>
      <c r="FW61" s="54">
        <f t="shared" si="58"/>
        <v>0</v>
      </c>
      <c r="FX61" s="43" t="b">
        <f t="shared" si="59"/>
        <v>0</v>
      </c>
      <c r="FZ61" s="42"/>
      <c r="GA61" s="43"/>
      <c r="GB61" s="43"/>
      <c r="GC61" s="54">
        <f t="shared" si="60"/>
        <v>0</v>
      </c>
      <c r="GD61" s="43" t="b">
        <f t="shared" si="61"/>
        <v>0</v>
      </c>
      <c r="GF61" s="42"/>
      <c r="GG61" s="43"/>
      <c r="GH61" s="43"/>
      <c r="GI61" s="54">
        <f t="shared" si="62"/>
        <v>0</v>
      </c>
      <c r="GJ61" s="43" t="b">
        <f t="shared" si="63"/>
        <v>0</v>
      </c>
      <c r="GL61" s="42"/>
      <c r="GM61" s="43"/>
      <c r="GN61" s="43"/>
      <c r="GO61" s="54">
        <f t="shared" si="64"/>
        <v>0</v>
      </c>
      <c r="GP61" s="43" t="b">
        <f t="shared" si="65"/>
        <v>0</v>
      </c>
      <c r="GR61" s="42"/>
      <c r="GS61" s="43"/>
      <c r="GT61" s="43"/>
      <c r="GU61" s="54">
        <f t="shared" si="66"/>
        <v>0</v>
      </c>
      <c r="GV61" s="43" t="b">
        <f t="shared" si="67"/>
        <v>0</v>
      </c>
      <c r="GX61" s="42"/>
      <c r="GY61" s="43"/>
      <c r="GZ61" s="43"/>
      <c r="HA61" s="54">
        <f t="shared" si="68"/>
        <v>0</v>
      </c>
      <c r="HB61" s="43" t="b">
        <f t="shared" si="69"/>
        <v>0</v>
      </c>
      <c r="HD61" s="42"/>
      <c r="HE61" s="43"/>
      <c r="HF61" s="43"/>
      <c r="HG61" s="54">
        <f t="shared" si="70"/>
        <v>0</v>
      </c>
      <c r="HH61" s="43" t="b">
        <f t="shared" si="71"/>
        <v>0</v>
      </c>
      <c r="HJ61" s="42"/>
      <c r="HK61" s="43"/>
      <c r="HL61" s="43"/>
      <c r="HM61" s="54">
        <f t="shared" si="72"/>
        <v>0</v>
      </c>
      <c r="HN61" s="43" t="b">
        <f t="shared" si="73"/>
        <v>0</v>
      </c>
      <c r="HP61" s="42"/>
      <c r="HQ61" s="43"/>
      <c r="HR61" s="43"/>
      <c r="HS61" s="54">
        <f t="shared" si="74"/>
        <v>0</v>
      </c>
      <c r="HT61" s="43" t="b">
        <f t="shared" si="75"/>
        <v>0</v>
      </c>
      <c r="HV61" s="42"/>
      <c r="HW61" s="43"/>
      <c r="HX61" s="43"/>
      <c r="HY61" s="54">
        <f t="shared" si="76"/>
        <v>0</v>
      </c>
      <c r="HZ61" s="43" t="b">
        <f t="shared" si="77"/>
        <v>0</v>
      </c>
      <c r="IB61" s="42"/>
      <c r="IC61" s="43"/>
      <c r="ID61" s="43"/>
      <c r="IE61" s="54">
        <f t="shared" si="78"/>
        <v>0</v>
      </c>
      <c r="IF61" s="43" t="b">
        <f t="shared" si="79"/>
        <v>0</v>
      </c>
    </row>
    <row r="62" spans="2:240" x14ac:dyDescent="0.25">
      <c r="B62" s="42"/>
      <c r="C62" s="43"/>
      <c r="D62" s="43"/>
      <c r="E62" s="54">
        <f t="shared" si="0"/>
        <v>0</v>
      </c>
      <c r="F62" s="43" t="b">
        <f t="shared" si="1"/>
        <v>0</v>
      </c>
      <c r="H62" s="42"/>
      <c r="I62" s="43"/>
      <c r="J62" s="43"/>
      <c r="K62" s="54">
        <f t="shared" si="2"/>
        <v>0</v>
      </c>
      <c r="L62" s="43" t="b">
        <f t="shared" si="3"/>
        <v>0</v>
      </c>
      <c r="N62" s="42"/>
      <c r="O62" s="43"/>
      <c r="P62" s="43"/>
      <c r="Q62" s="54">
        <f t="shared" si="4"/>
        <v>0</v>
      </c>
      <c r="R62" s="43" t="b">
        <f t="shared" si="5"/>
        <v>0</v>
      </c>
      <c r="T62" s="42"/>
      <c r="U62" s="43"/>
      <c r="V62" s="43"/>
      <c r="W62" s="54">
        <f t="shared" si="6"/>
        <v>0</v>
      </c>
      <c r="X62" s="43" t="b">
        <f t="shared" si="7"/>
        <v>0</v>
      </c>
      <c r="Z62" s="42"/>
      <c r="AA62" s="43"/>
      <c r="AB62" s="43"/>
      <c r="AC62" s="54">
        <f t="shared" si="8"/>
        <v>0</v>
      </c>
      <c r="AD62" s="43" t="b">
        <f t="shared" si="9"/>
        <v>0</v>
      </c>
      <c r="AF62" s="42"/>
      <c r="AG62" s="43"/>
      <c r="AH62" s="43"/>
      <c r="AI62" s="54">
        <f t="shared" si="10"/>
        <v>0</v>
      </c>
      <c r="AJ62" s="43" t="b">
        <f t="shared" si="11"/>
        <v>0</v>
      </c>
      <c r="AL62" s="42"/>
      <c r="AM62" s="43"/>
      <c r="AN62" s="43"/>
      <c r="AO62" s="54">
        <f t="shared" si="12"/>
        <v>0</v>
      </c>
      <c r="AP62" s="43" t="b">
        <f t="shared" si="13"/>
        <v>0</v>
      </c>
      <c r="AR62" s="42"/>
      <c r="AS62" s="43"/>
      <c r="AT62" s="43"/>
      <c r="AU62" s="54">
        <f t="shared" si="14"/>
        <v>0</v>
      </c>
      <c r="AV62" s="43" t="b">
        <f t="shared" si="15"/>
        <v>0</v>
      </c>
      <c r="AX62" s="42"/>
      <c r="AY62" s="43"/>
      <c r="AZ62" s="43"/>
      <c r="BA62" s="54">
        <f t="shared" si="16"/>
        <v>0</v>
      </c>
      <c r="BB62" s="43" t="b">
        <f t="shared" si="17"/>
        <v>0</v>
      </c>
      <c r="BD62" s="42"/>
      <c r="BE62" s="43"/>
      <c r="BF62" s="43"/>
      <c r="BG62" s="54">
        <f t="shared" si="18"/>
        <v>0</v>
      </c>
      <c r="BH62" s="43" t="b">
        <f t="shared" si="19"/>
        <v>0</v>
      </c>
      <c r="BJ62" s="42"/>
      <c r="BK62" s="43"/>
      <c r="BL62" s="43"/>
      <c r="BM62" s="54">
        <f t="shared" si="20"/>
        <v>0</v>
      </c>
      <c r="BN62" s="43" t="b">
        <f t="shared" si="21"/>
        <v>0</v>
      </c>
      <c r="BP62" s="42"/>
      <c r="BQ62" s="43"/>
      <c r="BR62" s="43"/>
      <c r="BS62" s="54">
        <f t="shared" si="22"/>
        <v>0</v>
      </c>
      <c r="BT62" s="43" t="b">
        <f t="shared" si="23"/>
        <v>0</v>
      </c>
      <c r="BV62" s="42"/>
      <c r="BW62" s="43"/>
      <c r="BX62" s="43"/>
      <c r="BY62" s="54">
        <f t="shared" si="24"/>
        <v>0</v>
      </c>
      <c r="BZ62" s="43" t="b">
        <f t="shared" si="25"/>
        <v>0</v>
      </c>
      <c r="CB62" s="42"/>
      <c r="CC62" s="43"/>
      <c r="CD62" s="43"/>
      <c r="CE62" s="54">
        <f t="shared" si="26"/>
        <v>0</v>
      </c>
      <c r="CF62" s="43" t="b">
        <f t="shared" si="27"/>
        <v>0</v>
      </c>
      <c r="CH62" s="42"/>
      <c r="CI62" s="43"/>
      <c r="CJ62" s="43"/>
      <c r="CK62" s="54">
        <f t="shared" si="28"/>
        <v>0</v>
      </c>
      <c r="CL62" s="43" t="b">
        <f t="shared" si="29"/>
        <v>0</v>
      </c>
      <c r="CN62" s="75"/>
      <c r="CO62" s="212"/>
      <c r="CP62" s="212"/>
      <c r="CQ62" s="54">
        <f t="shared" si="30"/>
        <v>0</v>
      </c>
      <c r="CR62" s="43" t="b">
        <f t="shared" si="31"/>
        <v>0</v>
      </c>
      <c r="CT62" s="42"/>
      <c r="CU62" s="43"/>
      <c r="CV62" s="43"/>
      <c r="CW62" s="54">
        <f t="shared" si="32"/>
        <v>0</v>
      </c>
      <c r="CX62" s="43" t="b">
        <f t="shared" si="33"/>
        <v>0</v>
      </c>
      <c r="CZ62" s="42"/>
      <c r="DA62" s="43"/>
      <c r="DB62" s="43"/>
      <c r="DC62" s="54">
        <f t="shared" si="34"/>
        <v>0</v>
      </c>
      <c r="DD62" s="43" t="b">
        <f t="shared" si="35"/>
        <v>0</v>
      </c>
      <c r="DF62" s="42"/>
      <c r="DG62" s="43"/>
      <c r="DH62" s="43"/>
      <c r="DI62" s="54">
        <f t="shared" si="36"/>
        <v>0</v>
      </c>
      <c r="DJ62" s="43" t="b">
        <f t="shared" si="37"/>
        <v>0</v>
      </c>
      <c r="DL62" s="42"/>
      <c r="DM62" s="43"/>
      <c r="DN62" s="43"/>
      <c r="DO62" s="54">
        <f t="shared" si="38"/>
        <v>0</v>
      </c>
      <c r="DP62" s="43" t="b">
        <f t="shared" si="39"/>
        <v>0</v>
      </c>
      <c r="DR62" s="42"/>
      <c r="DS62" s="43"/>
      <c r="DT62" s="43"/>
      <c r="DU62" s="54">
        <f t="shared" si="40"/>
        <v>0</v>
      </c>
      <c r="DV62" s="43" t="b">
        <f t="shared" si="41"/>
        <v>0</v>
      </c>
      <c r="DX62" s="42"/>
      <c r="DY62" s="43"/>
      <c r="DZ62" s="43"/>
      <c r="EA62" s="54">
        <f t="shared" si="42"/>
        <v>0</v>
      </c>
      <c r="EB62" s="43" t="b">
        <f t="shared" si="43"/>
        <v>0</v>
      </c>
      <c r="ED62" s="42"/>
      <c r="EE62" s="43"/>
      <c r="EF62" s="43"/>
      <c r="EG62" s="54">
        <f t="shared" si="44"/>
        <v>0</v>
      </c>
      <c r="EH62" s="43" t="b">
        <f t="shared" si="45"/>
        <v>0</v>
      </c>
      <c r="EJ62" s="42"/>
      <c r="EK62" s="43"/>
      <c r="EL62" s="43"/>
      <c r="EM62" s="54">
        <f t="shared" si="46"/>
        <v>0</v>
      </c>
      <c r="EN62" s="43" t="b">
        <f t="shared" si="47"/>
        <v>0</v>
      </c>
      <c r="EP62" s="42"/>
      <c r="EQ62" s="43"/>
      <c r="ER62" s="43"/>
      <c r="ES62" s="54">
        <f t="shared" si="48"/>
        <v>0</v>
      </c>
      <c r="ET62" s="43" t="b">
        <f t="shared" si="49"/>
        <v>0</v>
      </c>
      <c r="EV62" s="42"/>
      <c r="EW62" s="43"/>
      <c r="EX62" s="43"/>
      <c r="EY62" s="54">
        <f t="shared" si="50"/>
        <v>0</v>
      </c>
      <c r="EZ62" s="43" t="b">
        <f t="shared" si="51"/>
        <v>0</v>
      </c>
      <c r="FB62" s="42"/>
      <c r="FC62" s="43"/>
      <c r="FD62" s="43"/>
      <c r="FE62" s="54">
        <f t="shared" si="52"/>
        <v>0</v>
      </c>
      <c r="FF62" s="43" t="b">
        <f t="shared" si="53"/>
        <v>0</v>
      </c>
      <c r="FH62" s="42"/>
      <c r="FI62" s="43"/>
      <c r="FJ62" s="43"/>
      <c r="FK62" s="54">
        <f t="shared" si="54"/>
        <v>0</v>
      </c>
      <c r="FL62" s="43" t="b">
        <f t="shared" si="55"/>
        <v>0</v>
      </c>
      <c r="FN62" s="75"/>
      <c r="FO62" s="148"/>
      <c r="FP62" s="148"/>
      <c r="FQ62" s="54">
        <f t="shared" si="56"/>
        <v>0</v>
      </c>
      <c r="FR62" s="43" t="b">
        <f t="shared" si="57"/>
        <v>0</v>
      </c>
      <c r="FT62" s="42"/>
      <c r="FU62" s="142"/>
      <c r="FV62" s="143"/>
      <c r="FW62" s="54">
        <f t="shared" si="58"/>
        <v>0</v>
      </c>
      <c r="FX62" s="43" t="b">
        <f t="shared" si="59"/>
        <v>0</v>
      </c>
      <c r="FZ62" s="42"/>
      <c r="GA62" s="43"/>
      <c r="GB62" s="43"/>
      <c r="GC62" s="54">
        <f t="shared" si="60"/>
        <v>0</v>
      </c>
      <c r="GD62" s="43" t="b">
        <f t="shared" si="61"/>
        <v>0</v>
      </c>
      <c r="GF62" s="42"/>
      <c r="GG62" s="43"/>
      <c r="GH62" s="43"/>
      <c r="GI62" s="54">
        <f t="shared" si="62"/>
        <v>0</v>
      </c>
      <c r="GJ62" s="43" t="b">
        <f t="shared" si="63"/>
        <v>0</v>
      </c>
      <c r="GL62" s="42"/>
      <c r="GM62" s="43"/>
      <c r="GN62" s="43"/>
      <c r="GO62" s="54">
        <f t="shared" si="64"/>
        <v>0</v>
      </c>
      <c r="GP62" s="43" t="b">
        <f t="shared" si="65"/>
        <v>0</v>
      </c>
      <c r="GR62" s="42"/>
      <c r="GS62" s="43"/>
      <c r="GT62" s="43"/>
      <c r="GU62" s="54">
        <f t="shared" si="66"/>
        <v>0</v>
      </c>
      <c r="GV62" s="43" t="b">
        <f t="shared" si="67"/>
        <v>0</v>
      </c>
      <c r="GX62" s="42"/>
      <c r="GY62" s="43"/>
      <c r="GZ62" s="43"/>
      <c r="HA62" s="54">
        <f t="shared" si="68"/>
        <v>0</v>
      </c>
      <c r="HB62" s="43" t="b">
        <f t="shared" si="69"/>
        <v>0</v>
      </c>
      <c r="HD62" s="42"/>
      <c r="HE62" s="43"/>
      <c r="HF62" s="43"/>
      <c r="HG62" s="54">
        <f t="shared" si="70"/>
        <v>0</v>
      </c>
      <c r="HH62" s="43" t="b">
        <f t="shared" si="71"/>
        <v>0</v>
      </c>
      <c r="HJ62" s="42"/>
      <c r="HK62" s="43"/>
      <c r="HL62" s="43"/>
      <c r="HM62" s="54">
        <f t="shared" si="72"/>
        <v>0</v>
      </c>
      <c r="HN62" s="43" t="b">
        <f t="shared" si="73"/>
        <v>0</v>
      </c>
      <c r="HP62" s="42"/>
      <c r="HQ62" s="43"/>
      <c r="HR62" s="43"/>
      <c r="HS62" s="54">
        <f t="shared" si="74"/>
        <v>0</v>
      </c>
      <c r="HT62" s="43" t="b">
        <f t="shared" si="75"/>
        <v>0</v>
      </c>
      <c r="HV62" s="42"/>
      <c r="HW62" s="43"/>
      <c r="HX62" s="43"/>
      <c r="HY62" s="54">
        <f t="shared" si="76"/>
        <v>0</v>
      </c>
      <c r="HZ62" s="43" t="b">
        <f t="shared" si="77"/>
        <v>0</v>
      </c>
      <c r="IB62" s="42"/>
      <c r="IC62" s="43"/>
      <c r="ID62" s="43"/>
      <c r="IE62" s="54">
        <f t="shared" si="78"/>
        <v>0</v>
      </c>
      <c r="IF62" s="43" t="b">
        <f t="shared" si="79"/>
        <v>0</v>
      </c>
    </row>
    <row r="63" spans="2:240" x14ac:dyDescent="0.25">
      <c r="B63" s="42"/>
      <c r="C63" s="43"/>
      <c r="D63" s="43"/>
      <c r="E63" s="54">
        <f t="shared" si="0"/>
        <v>0</v>
      </c>
      <c r="F63" s="43" t="b">
        <f t="shared" si="1"/>
        <v>0</v>
      </c>
      <c r="H63" s="42"/>
      <c r="I63" s="43"/>
      <c r="J63" s="43"/>
      <c r="K63" s="54">
        <f t="shared" si="2"/>
        <v>0</v>
      </c>
      <c r="L63" s="43" t="b">
        <f t="shared" si="3"/>
        <v>0</v>
      </c>
      <c r="N63" s="42"/>
      <c r="O63" s="43"/>
      <c r="P63" s="43"/>
      <c r="Q63" s="54">
        <f t="shared" si="4"/>
        <v>0</v>
      </c>
      <c r="R63" s="43" t="b">
        <f t="shared" si="5"/>
        <v>0</v>
      </c>
      <c r="T63" s="42"/>
      <c r="U63" s="43"/>
      <c r="V63" s="43"/>
      <c r="W63" s="54">
        <f t="shared" si="6"/>
        <v>0</v>
      </c>
      <c r="X63" s="43" t="b">
        <f t="shared" si="7"/>
        <v>0</v>
      </c>
      <c r="Z63" s="42"/>
      <c r="AA63" s="43"/>
      <c r="AB63" s="43"/>
      <c r="AC63" s="54">
        <f t="shared" si="8"/>
        <v>0</v>
      </c>
      <c r="AD63" s="43" t="b">
        <f t="shared" si="9"/>
        <v>0</v>
      </c>
      <c r="AF63" s="42"/>
      <c r="AG63" s="43"/>
      <c r="AH63" s="43"/>
      <c r="AI63" s="54">
        <f t="shared" si="10"/>
        <v>0</v>
      </c>
      <c r="AJ63" s="43" t="b">
        <f t="shared" si="11"/>
        <v>0</v>
      </c>
      <c r="AL63" s="42"/>
      <c r="AM63" s="43"/>
      <c r="AN63" s="43"/>
      <c r="AO63" s="54">
        <f t="shared" si="12"/>
        <v>0</v>
      </c>
      <c r="AP63" s="43" t="b">
        <f t="shared" si="13"/>
        <v>0</v>
      </c>
      <c r="AR63" s="42"/>
      <c r="AS63" s="43"/>
      <c r="AT63" s="43"/>
      <c r="AU63" s="54">
        <f t="shared" si="14"/>
        <v>0</v>
      </c>
      <c r="AV63" s="43" t="b">
        <f t="shared" si="15"/>
        <v>0</v>
      </c>
      <c r="AX63" s="42"/>
      <c r="AY63" s="43"/>
      <c r="AZ63" s="43"/>
      <c r="BA63" s="54">
        <f t="shared" si="16"/>
        <v>0</v>
      </c>
      <c r="BB63" s="43" t="b">
        <f t="shared" si="17"/>
        <v>0</v>
      </c>
      <c r="BD63" s="42"/>
      <c r="BE63" s="43"/>
      <c r="BF63" s="43"/>
      <c r="BG63" s="54">
        <f t="shared" si="18"/>
        <v>0</v>
      </c>
      <c r="BH63" s="43" t="b">
        <f t="shared" si="19"/>
        <v>0</v>
      </c>
      <c r="BJ63" s="42"/>
      <c r="BK63" s="43"/>
      <c r="BL63" s="43"/>
      <c r="BM63" s="54">
        <f t="shared" si="20"/>
        <v>0</v>
      </c>
      <c r="BN63" s="43" t="b">
        <f t="shared" si="21"/>
        <v>0</v>
      </c>
      <c r="BP63" s="42"/>
      <c r="BQ63" s="43"/>
      <c r="BR63" s="43"/>
      <c r="BS63" s="54">
        <f t="shared" si="22"/>
        <v>0</v>
      </c>
      <c r="BT63" s="43" t="b">
        <f t="shared" si="23"/>
        <v>0</v>
      </c>
      <c r="BV63" s="42"/>
      <c r="BW63" s="43"/>
      <c r="BX63" s="43"/>
      <c r="BY63" s="54">
        <f t="shared" si="24"/>
        <v>0</v>
      </c>
      <c r="BZ63" s="43" t="b">
        <f t="shared" si="25"/>
        <v>0</v>
      </c>
      <c r="CB63" s="42"/>
      <c r="CC63" s="43"/>
      <c r="CD63" s="43"/>
      <c r="CE63" s="54">
        <f t="shared" si="26"/>
        <v>0</v>
      </c>
      <c r="CF63" s="43" t="b">
        <f t="shared" si="27"/>
        <v>0</v>
      </c>
      <c r="CH63" s="42"/>
      <c r="CI63" s="43"/>
      <c r="CJ63" s="43"/>
      <c r="CK63" s="54">
        <f t="shared" si="28"/>
        <v>0</v>
      </c>
      <c r="CL63" s="43" t="b">
        <f t="shared" si="29"/>
        <v>0</v>
      </c>
      <c r="CN63" s="75"/>
      <c r="CO63" s="212"/>
      <c r="CP63" s="212"/>
      <c r="CQ63" s="54">
        <f t="shared" si="30"/>
        <v>0</v>
      </c>
      <c r="CR63" s="43" t="b">
        <f t="shared" si="31"/>
        <v>0</v>
      </c>
      <c r="CT63" s="42"/>
      <c r="CU63" s="43"/>
      <c r="CV63" s="43"/>
      <c r="CW63" s="54">
        <f t="shared" si="32"/>
        <v>0</v>
      </c>
      <c r="CX63" s="43" t="b">
        <f t="shared" si="33"/>
        <v>0</v>
      </c>
      <c r="CZ63" s="42"/>
      <c r="DA63" s="43"/>
      <c r="DB63" s="43"/>
      <c r="DC63" s="54">
        <f t="shared" si="34"/>
        <v>0</v>
      </c>
      <c r="DD63" s="43" t="b">
        <f t="shared" si="35"/>
        <v>0</v>
      </c>
      <c r="DF63" s="42"/>
      <c r="DG63" s="43"/>
      <c r="DH63" s="43"/>
      <c r="DI63" s="54">
        <f t="shared" si="36"/>
        <v>0</v>
      </c>
      <c r="DJ63" s="43" t="b">
        <f t="shared" si="37"/>
        <v>0</v>
      </c>
      <c r="DL63" s="42"/>
      <c r="DM63" s="43"/>
      <c r="DN63" s="43"/>
      <c r="DO63" s="54">
        <f t="shared" si="38"/>
        <v>0</v>
      </c>
      <c r="DP63" s="43" t="b">
        <f t="shared" si="39"/>
        <v>0</v>
      </c>
      <c r="DR63" s="42"/>
      <c r="DS63" s="43"/>
      <c r="DT63" s="43"/>
      <c r="DU63" s="54">
        <f t="shared" si="40"/>
        <v>0</v>
      </c>
      <c r="DV63" s="43" t="b">
        <f t="shared" si="41"/>
        <v>0</v>
      </c>
      <c r="DX63" s="42"/>
      <c r="DY63" s="43"/>
      <c r="DZ63" s="43"/>
      <c r="EA63" s="54">
        <f t="shared" si="42"/>
        <v>0</v>
      </c>
      <c r="EB63" s="43" t="b">
        <f t="shared" si="43"/>
        <v>0</v>
      </c>
      <c r="ED63" s="42"/>
      <c r="EE63" s="43"/>
      <c r="EF63" s="43"/>
      <c r="EG63" s="54">
        <f t="shared" si="44"/>
        <v>0</v>
      </c>
      <c r="EH63" s="43" t="b">
        <f t="shared" si="45"/>
        <v>0</v>
      </c>
      <c r="EJ63" s="42"/>
      <c r="EK63" s="43"/>
      <c r="EL63" s="43"/>
      <c r="EM63" s="54">
        <f t="shared" si="46"/>
        <v>0</v>
      </c>
      <c r="EN63" s="43" t="b">
        <f t="shared" si="47"/>
        <v>0</v>
      </c>
      <c r="EP63" s="42"/>
      <c r="EQ63" s="43"/>
      <c r="ER63" s="43"/>
      <c r="ES63" s="54">
        <f t="shared" si="48"/>
        <v>0</v>
      </c>
      <c r="ET63" s="43" t="b">
        <f t="shared" si="49"/>
        <v>0</v>
      </c>
      <c r="EV63" s="42"/>
      <c r="EW63" s="43"/>
      <c r="EX63" s="43"/>
      <c r="EY63" s="54">
        <f t="shared" si="50"/>
        <v>0</v>
      </c>
      <c r="EZ63" s="43" t="b">
        <f t="shared" si="51"/>
        <v>0</v>
      </c>
      <c r="FB63" s="42"/>
      <c r="FC63" s="43"/>
      <c r="FD63" s="43"/>
      <c r="FE63" s="54">
        <f t="shared" si="52"/>
        <v>0</v>
      </c>
      <c r="FF63" s="43" t="b">
        <f t="shared" si="53"/>
        <v>0</v>
      </c>
      <c r="FH63" s="42"/>
      <c r="FI63" s="43"/>
      <c r="FJ63" s="43"/>
      <c r="FK63" s="54">
        <f t="shared" si="54"/>
        <v>0</v>
      </c>
      <c r="FL63" s="43" t="b">
        <f t="shared" si="55"/>
        <v>0</v>
      </c>
      <c r="FN63" s="75"/>
      <c r="FO63" s="148"/>
      <c r="FP63" s="148"/>
      <c r="FQ63" s="54">
        <f t="shared" si="56"/>
        <v>0</v>
      </c>
      <c r="FR63" s="43" t="b">
        <f t="shared" si="57"/>
        <v>0</v>
      </c>
      <c r="FT63" s="42"/>
      <c r="FU63" s="142"/>
      <c r="FV63" s="143"/>
      <c r="FW63" s="54">
        <f t="shared" si="58"/>
        <v>0</v>
      </c>
      <c r="FX63" s="43" t="b">
        <f t="shared" si="59"/>
        <v>0</v>
      </c>
      <c r="FZ63" s="42"/>
      <c r="GA63" s="43"/>
      <c r="GB63" s="43"/>
      <c r="GC63" s="54">
        <f t="shared" si="60"/>
        <v>0</v>
      </c>
      <c r="GD63" s="43" t="b">
        <f t="shared" si="61"/>
        <v>0</v>
      </c>
      <c r="GF63" s="42"/>
      <c r="GG63" s="43"/>
      <c r="GH63" s="43"/>
      <c r="GI63" s="54">
        <f t="shared" si="62"/>
        <v>0</v>
      </c>
      <c r="GJ63" s="43" t="b">
        <f t="shared" si="63"/>
        <v>0</v>
      </c>
      <c r="GL63" s="42"/>
      <c r="GM63" s="43"/>
      <c r="GN63" s="43"/>
      <c r="GO63" s="54">
        <f t="shared" si="64"/>
        <v>0</v>
      </c>
      <c r="GP63" s="43" t="b">
        <f t="shared" si="65"/>
        <v>0</v>
      </c>
      <c r="GR63" s="42"/>
      <c r="GS63" s="43"/>
      <c r="GT63" s="43"/>
      <c r="GU63" s="54">
        <f t="shared" si="66"/>
        <v>0</v>
      </c>
      <c r="GV63" s="43" t="b">
        <f t="shared" si="67"/>
        <v>0</v>
      </c>
      <c r="GX63" s="42"/>
      <c r="GY63" s="43"/>
      <c r="GZ63" s="43"/>
      <c r="HA63" s="54">
        <f t="shared" si="68"/>
        <v>0</v>
      </c>
      <c r="HB63" s="43" t="b">
        <f t="shared" si="69"/>
        <v>0</v>
      </c>
      <c r="HD63" s="42"/>
      <c r="HE63" s="43"/>
      <c r="HF63" s="43"/>
      <c r="HG63" s="54">
        <f t="shared" si="70"/>
        <v>0</v>
      </c>
      <c r="HH63" s="43" t="b">
        <f t="shared" si="71"/>
        <v>0</v>
      </c>
      <c r="HJ63" s="42"/>
      <c r="HK63" s="43"/>
      <c r="HL63" s="43"/>
      <c r="HM63" s="54">
        <f t="shared" si="72"/>
        <v>0</v>
      </c>
      <c r="HN63" s="43" t="b">
        <f t="shared" si="73"/>
        <v>0</v>
      </c>
      <c r="HP63" s="42"/>
      <c r="HQ63" s="43"/>
      <c r="HR63" s="43"/>
      <c r="HS63" s="54">
        <f t="shared" si="74"/>
        <v>0</v>
      </c>
      <c r="HT63" s="43" t="b">
        <f t="shared" si="75"/>
        <v>0</v>
      </c>
      <c r="HV63" s="42"/>
      <c r="HW63" s="43"/>
      <c r="HX63" s="43"/>
      <c r="HY63" s="54">
        <f t="shared" si="76"/>
        <v>0</v>
      </c>
      <c r="HZ63" s="43" t="b">
        <f t="shared" si="77"/>
        <v>0</v>
      </c>
      <c r="IB63" s="42"/>
      <c r="IC63" s="43"/>
      <c r="ID63" s="43"/>
      <c r="IE63" s="54">
        <f t="shared" si="78"/>
        <v>0</v>
      </c>
      <c r="IF63" s="43" t="b">
        <f t="shared" si="79"/>
        <v>0</v>
      </c>
    </row>
    <row r="64" spans="2:240" x14ac:dyDescent="0.25">
      <c r="B64" s="42"/>
      <c r="C64" s="43"/>
      <c r="D64" s="43"/>
      <c r="E64" s="54">
        <f t="shared" si="0"/>
        <v>0</v>
      </c>
      <c r="F64" s="43" t="b">
        <f t="shared" si="1"/>
        <v>0</v>
      </c>
      <c r="H64" s="42"/>
      <c r="I64" s="43"/>
      <c r="J64" s="43"/>
      <c r="K64" s="54">
        <f t="shared" si="2"/>
        <v>0</v>
      </c>
      <c r="L64" s="43" t="b">
        <f t="shared" si="3"/>
        <v>0</v>
      </c>
      <c r="N64" s="42"/>
      <c r="O64" s="43"/>
      <c r="P64" s="43"/>
      <c r="Q64" s="54">
        <f t="shared" si="4"/>
        <v>0</v>
      </c>
      <c r="R64" s="43" t="b">
        <f t="shared" si="5"/>
        <v>0</v>
      </c>
      <c r="T64" s="42"/>
      <c r="U64" s="43"/>
      <c r="V64" s="43"/>
      <c r="W64" s="54">
        <f t="shared" si="6"/>
        <v>0</v>
      </c>
      <c r="X64" s="43" t="b">
        <f t="shared" si="7"/>
        <v>0</v>
      </c>
      <c r="Z64" s="42"/>
      <c r="AA64" s="43"/>
      <c r="AB64" s="43"/>
      <c r="AC64" s="54">
        <f t="shared" si="8"/>
        <v>0</v>
      </c>
      <c r="AD64" s="43" t="b">
        <f t="shared" si="9"/>
        <v>0</v>
      </c>
      <c r="AF64" s="42"/>
      <c r="AG64" s="43"/>
      <c r="AH64" s="43"/>
      <c r="AI64" s="54">
        <f t="shared" si="10"/>
        <v>0</v>
      </c>
      <c r="AJ64" s="43" t="b">
        <f t="shared" si="11"/>
        <v>0</v>
      </c>
      <c r="AL64" s="42"/>
      <c r="AM64" s="43"/>
      <c r="AN64" s="43"/>
      <c r="AO64" s="54">
        <f t="shared" si="12"/>
        <v>0</v>
      </c>
      <c r="AP64" s="43" t="b">
        <f t="shared" si="13"/>
        <v>0</v>
      </c>
      <c r="AR64" s="42"/>
      <c r="AS64" s="43"/>
      <c r="AT64" s="43"/>
      <c r="AU64" s="54">
        <f t="shared" si="14"/>
        <v>0</v>
      </c>
      <c r="AV64" s="43" t="b">
        <f t="shared" si="15"/>
        <v>0</v>
      </c>
      <c r="AX64" s="42"/>
      <c r="AY64" s="43"/>
      <c r="AZ64" s="43"/>
      <c r="BA64" s="54">
        <f t="shared" si="16"/>
        <v>0</v>
      </c>
      <c r="BB64" s="43" t="b">
        <f t="shared" si="17"/>
        <v>0</v>
      </c>
      <c r="BD64" s="42"/>
      <c r="BE64" s="43"/>
      <c r="BF64" s="43"/>
      <c r="BG64" s="54">
        <f t="shared" si="18"/>
        <v>0</v>
      </c>
      <c r="BH64" s="43" t="b">
        <f t="shared" si="19"/>
        <v>0</v>
      </c>
      <c r="BJ64" s="42"/>
      <c r="BK64" s="43"/>
      <c r="BL64" s="43"/>
      <c r="BM64" s="54">
        <f t="shared" si="20"/>
        <v>0</v>
      </c>
      <c r="BN64" s="43" t="b">
        <f t="shared" si="21"/>
        <v>0</v>
      </c>
      <c r="BP64" s="42"/>
      <c r="BQ64" s="43"/>
      <c r="BR64" s="43"/>
      <c r="BS64" s="54">
        <f t="shared" si="22"/>
        <v>0</v>
      </c>
      <c r="BT64" s="43" t="b">
        <f t="shared" si="23"/>
        <v>0</v>
      </c>
      <c r="BV64" s="42"/>
      <c r="BW64" s="43"/>
      <c r="BX64" s="43"/>
      <c r="BY64" s="54">
        <f t="shared" si="24"/>
        <v>0</v>
      </c>
      <c r="BZ64" s="43" t="b">
        <f t="shared" si="25"/>
        <v>0</v>
      </c>
      <c r="CB64" s="42"/>
      <c r="CC64" s="43"/>
      <c r="CD64" s="43"/>
      <c r="CE64" s="54">
        <f t="shared" si="26"/>
        <v>0</v>
      </c>
      <c r="CF64" s="43" t="b">
        <f t="shared" si="27"/>
        <v>0</v>
      </c>
      <c r="CH64" s="42"/>
      <c r="CI64" s="43"/>
      <c r="CJ64" s="43"/>
      <c r="CK64" s="54">
        <f t="shared" si="28"/>
        <v>0</v>
      </c>
      <c r="CL64" s="43" t="b">
        <f t="shared" si="29"/>
        <v>0</v>
      </c>
      <c r="CN64" s="75"/>
      <c r="CO64" s="212"/>
      <c r="CP64" s="212"/>
      <c r="CQ64" s="54">
        <f t="shared" si="30"/>
        <v>0</v>
      </c>
      <c r="CR64" s="43" t="b">
        <f t="shared" si="31"/>
        <v>0</v>
      </c>
      <c r="CT64" s="42"/>
      <c r="CU64" s="43"/>
      <c r="CV64" s="43"/>
      <c r="CW64" s="54">
        <f t="shared" si="32"/>
        <v>0</v>
      </c>
      <c r="CX64" s="43" t="b">
        <f t="shared" si="33"/>
        <v>0</v>
      </c>
      <c r="CZ64" s="42"/>
      <c r="DA64" s="43"/>
      <c r="DB64" s="43"/>
      <c r="DC64" s="54">
        <f t="shared" si="34"/>
        <v>0</v>
      </c>
      <c r="DD64" s="43" t="b">
        <f t="shared" si="35"/>
        <v>0</v>
      </c>
      <c r="DF64" s="42"/>
      <c r="DG64" s="43"/>
      <c r="DH64" s="43"/>
      <c r="DI64" s="54">
        <f t="shared" si="36"/>
        <v>0</v>
      </c>
      <c r="DJ64" s="43" t="b">
        <f t="shared" si="37"/>
        <v>0</v>
      </c>
      <c r="DL64" s="42"/>
      <c r="DM64" s="43"/>
      <c r="DN64" s="43"/>
      <c r="DO64" s="54">
        <f t="shared" si="38"/>
        <v>0</v>
      </c>
      <c r="DP64" s="43" t="b">
        <f t="shared" si="39"/>
        <v>0</v>
      </c>
      <c r="DR64" s="42"/>
      <c r="DS64" s="43"/>
      <c r="DT64" s="43"/>
      <c r="DU64" s="54">
        <f t="shared" si="40"/>
        <v>0</v>
      </c>
      <c r="DV64" s="43" t="b">
        <f t="shared" si="41"/>
        <v>0</v>
      </c>
      <c r="DX64" s="42"/>
      <c r="DY64" s="43"/>
      <c r="DZ64" s="43"/>
      <c r="EA64" s="54">
        <f t="shared" si="42"/>
        <v>0</v>
      </c>
      <c r="EB64" s="43" t="b">
        <f t="shared" si="43"/>
        <v>0</v>
      </c>
      <c r="ED64" s="42"/>
      <c r="EE64" s="43"/>
      <c r="EF64" s="43"/>
      <c r="EG64" s="54">
        <f t="shared" si="44"/>
        <v>0</v>
      </c>
      <c r="EH64" s="43" t="b">
        <f t="shared" si="45"/>
        <v>0</v>
      </c>
      <c r="EJ64" s="42"/>
      <c r="EK64" s="43"/>
      <c r="EL64" s="43"/>
      <c r="EM64" s="54">
        <f t="shared" si="46"/>
        <v>0</v>
      </c>
      <c r="EN64" s="43" t="b">
        <f t="shared" si="47"/>
        <v>0</v>
      </c>
      <c r="EP64" s="42"/>
      <c r="EQ64" s="43"/>
      <c r="ER64" s="43"/>
      <c r="ES64" s="54">
        <f t="shared" si="48"/>
        <v>0</v>
      </c>
      <c r="ET64" s="43" t="b">
        <f t="shared" si="49"/>
        <v>0</v>
      </c>
      <c r="EV64" s="42"/>
      <c r="EW64" s="43"/>
      <c r="EX64" s="43"/>
      <c r="EY64" s="54">
        <f t="shared" si="50"/>
        <v>0</v>
      </c>
      <c r="EZ64" s="43" t="b">
        <f t="shared" si="51"/>
        <v>0</v>
      </c>
      <c r="FB64" s="42"/>
      <c r="FC64" s="43"/>
      <c r="FD64" s="43"/>
      <c r="FE64" s="54">
        <f t="shared" si="52"/>
        <v>0</v>
      </c>
      <c r="FF64" s="43" t="b">
        <f t="shared" si="53"/>
        <v>0</v>
      </c>
      <c r="FH64" s="42"/>
      <c r="FI64" s="43"/>
      <c r="FJ64" s="43"/>
      <c r="FK64" s="54">
        <f t="shared" si="54"/>
        <v>0</v>
      </c>
      <c r="FL64" s="43" t="b">
        <f t="shared" si="55"/>
        <v>0</v>
      </c>
      <c r="FN64" s="75"/>
      <c r="FO64" s="148"/>
      <c r="FP64" s="148"/>
      <c r="FQ64" s="54">
        <f t="shared" si="56"/>
        <v>0</v>
      </c>
      <c r="FR64" s="43" t="b">
        <f t="shared" si="57"/>
        <v>0</v>
      </c>
      <c r="FT64" s="42"/>
      <c r="FU64" s="142"/>
      <c r="FV64" s="143"/>
      <c r="FW64" s="54">
        <f t="shared" si="58"/>
        <v>0</v>
      </c>
      <c r="FX64" s="43" t="b">
        <f t="shared" si="59"/>
        <v>0</v>
      </c>
      <c r="FZ64" s="42"/>
      <c r="GA64" s="43"/>
      <c r="GB64" s="43"/>
      <c r="GC64" s="54">
        <f t="shared" si="60"/>
        <v>0</v>
      </c>
      <c r="GD64" s="43" t="b">
        <f t="shared" si="61"/>
        <v>0</v>
      </c>
      <c r="GF64" s="42"/>
      <c r="GG64" s="43"/>
      <c r="GH64" s="43"/>
      <c r="GI64" s="54">
        <f t="shared" si="62"/>
        <v>0</v>
      </c>
      <c r="GJ64" s="43" t="b">
        <f t="shared" si="63"/>
        <v>0</v>
      </c>
      <c r="GL64" s="42"/>
      <c r="GM64" s="43"/>
      <c r="GN64" s="43"/>
      <c r="GO64" s="54">
        <f t="shared" si="64"/>
        <v>0</v>
      </c>
      <c r="GP64" s="43" t="b">
        <f t="shared" si="65"/>
        <v>0</v>
      </c>
      <c r="GR64" s="42"/>
      <c r="GS64" s="43"/>
      <c r="GT64" s="43"/>
      <c r="GU64" s="54">
        <f t="shared" si="66"/>
        <v>0</v>
      </c>
      <c r="GV64" s="43" t="b">
        <f t="shared" si="67"/>
        <v>0</v>
      </c>
      <c r="GX64" s="42"/>
      <c r="GY64" s="43"/>
      <c r="GZ64" s="43"/>
      <c r="HA64" s="54">
        <f t="shared" si="68"/>
        <v>0</v>
      </c>
      <c r="HB64" s="43" t="b">
        <f t="shared" si="69"/>
        <v>0</v>
      </c>
      <c r="HD64" s="42"/>
      <c r="HE64" s="43"/>
      <c r="HF64" s="43"/>
      <c r="HG64" s="54">
        <f t="shared" si="70"/>
        <v>0</v>
      </c>
      <c r="HH64" s="43" t="b">
        <f t="shared" si="71"/>
        <v>0</v>
      </c>
      <c r="HJ64" s="42"/>
      <c r="HK64" s="43"/>
      <c r="HL64" s="43"/>
      <c r="HM64" s="54">
        <f t="shared" si="72"/>
        <v>0</v>
      </c>
      <c r="HN64" s="43" t="b">
        <f t="shared" si="73"/>
        <v>0</v>
      </c>
      <c r="HP64" s="42"/>
      <c r="HQ64" s="43"/>
      <c r="HR64" s="43"/>
      <c r="HS64" s="54">
        <f t="shared" si="74"/>
        <v>0</v>
      </c>
      <c r="HT64" s="43" t="b">
        <f t="shared" si="75"/>
        <v>0</v>
      </c>
      <c r="HV64" s="42"/>
      <c r="HW64" s="43"/>
      <c r="HX64" s="43"/>
      <c r="HY64" s="54">
        <f t="shared" si="76"/>
        <v>0</v>
      </c>
      <c r="HZ64" s="43" t="b">
        <f t="shared" si="77"/>
        <v>0</v>
      </c>
      <c r="IB64" s="42"/>
      <c r="IC64" s="43"/>
      <c r="ID64" s="43"/>
      <c r="IE64" s="54">
        <f t="shared" si="78"/>
        <v>0</v>
      </c>
      <c r="IF64" s="43" t="b">
        <f t="shared" si="79"/>
        <v>0</v>
      </c>
    </row>
    <row r="65" spans="2:240" x14ac:dyDescent="0.25">
      <c r="B65" s="42"/>
      <c r="C65" s="43"/>
      <c r="D65" s="43"/>
      <c r="E65" s="54">
        <f t="shared" si="0"/>
        <v>0</v>
      </c>
      <c r="F65" s="43" t="b">
        <f t="shared" si="1"/>
        <v>0</v>
      </c>
      <c r="H65" s="42"/>
      <c r="I65" s="43"/>
      <c r="J65" s="43"/>
      <c r="K65" s="54">
        <f t="shared" si="2"/>
        <v>0</v>
      </c>
      <c r="L65" s="43" t="b">
        <f t="shared" si="3"/>
        <v>0</v>
      </c>
      <c r="N65" s="42"/>
      <c r="O65" s="43"/>
      <c r="P65" s="43"/>
      <c r="Q65" s="54">
        <f t="shared" si="4"/>
        <v>0</v>
      </c>
      <c r="R65" s="43" t="b">
        <f t="shared" si="5"/>
        <v>0</v>
      </c>
      <c r="T65" s="42"/>
      <c r="U65" s="43"/>
      <c r="V65" s="43"/>
      <c r="W65" s="54">
        <f t="shared" si="6"/>
        <v>0</v>
      </c>
      <c r="X65" s="43" t="b">
        <f t="shared" si="7"/>
        <v>0</v>
      </c>
      <c r="Z65" s="42"/>
      <c r="AA65" s="43"/>
      <c r="AB65" s="43"/>
      <c r="AC65" s="54">
        <f t="shared" si="8"/>
        <v>0</v>
      </c>
      <c r="AD65" s="43" t="b">
        <f t="shared" si="9"/>
        <v>0</v>
      </c>
      <c r="AF65" s="42"/>
      <c r="AG65" s="43"/>
      <c r="AH65" s="43"/>
      <c r="AI65" s="54">
        <f t="shared" si="10"/>
        <v>0</v>
      </c>
      <c r="AJ65" s="43" t="b">
        <f t="shared" si="11"/>
        <v>0</v>
      </c>
      <c r="AL65" s="42"/>
      <c r="AM65" s="43"/>
      <c r="AN65" s="43"/>
      <c r="AO65" s="54">
        <f t="shared" si="12"/>
        <v>0</v>
      </c>
      <c r="AP65" s="43" t="b">
        <f t="shared" si="13"/>
        <v>0</v>
      </c>
      <c r="AR65" s="42"/>
      <c r="AS65" s="43"/>
      <c r="AT65" s="43"/>
      <c r="AU65" s="54">
        <f t="shared" si="14"/>
        <v>0</v>
      </c>
      <c r="AV65" s="43" t="b">
        <f t="shared" si="15"/>
        <v>0</v>
      </c>
      <c r="AX65" s="42"/>
      <c r="AY65" s="43"/>
      <c r="AZ65" s="43"/>
      <c r="BA65" s="54">
        <f t="shared" si="16"/>
        <v>0</v>
      </c>
      <c r="BB65" s="43" t="b">
        <f t="shared" si="17"/>
        <v>0</v>
      </c>
      <c r="BD65" s="42"/>
      <c r="BE65" s="43"/>
      <c r="BF65" s="43"/>
      <c r="BG65" s="54">
        <f t="shared" si="18"/>
        <v>0</v>
      </c>
      <c r="BH65" s="43" t="b">
        <f t="shared" si="19"/>
        <v>0</v>
      </c>
      <c r="BJ65" s="42"/>
      <c r="BK65" s="43"/>
      <c r="BL65" s="43"/>
      <c r="BM65" s="54">
        <f t="shared" si="20"/>
        <v>0</v>
      </c>
      <c r="BN65" s="43" t="b">
        <f t="shared" si="21"/>
        <v>0</v>
      </c>
      <c r="BP65" s="42"/>
      <c r="BQ65" s="43"/>
      <c r="BR65" s="43"/>
      <c r="BS65" s="54">
        <f t="shared" si="22"/>
        <v>0</v>
      </c>
      <c r="BT65" s="43" t="b">
        <f t="shared" si="23"/>
        <v>0</v>
      </c>
      <c r="BV65" s="42"/>
      <c r="BW65" s="43"/>
      <c r="BX65" s="43"/>
      <c r="BY65" s="54">
        <f t="shared" si="24"/>
        <v>0</v>
      </c>
      <c r="BZ65" s="43" t="b">
        <f t="shared" si="25"/>
        <v>0</v>
      </c>
      <c r="CB65" s="42"/>
      <c r="CC65" s="43"/>
      <c r="CD65" s="43"/>
      <c r="CE65" s="54">
        <f t="shared" si="26"/>
        <v>0</v>
      </c>
      <c r="CF65" s="43" t="b">
        <f t="shared" si="27"/>
        <v>0</v>
      </c>
      <c r="CH65" s="42"/>
      <c r="CI65" s="43"/>
      <c r="CJ65" s="43"/>
      <c r="CK65" s="54">
        <f t="shared" si="28"/>
        <v>0</v>
      </c>
      <c r="CL65" s="43" t="b">
        <f t="shared" si="29"/>
        <v>0</v>
      </c>
      <c r="CN65" s="75"/>
      <c r="CO65" s="212"/>
      <c r="CP65" s="212"/>
      <c r="CQ65" s="54">
        <f t="shared" si="30"/>
        <v>0</v>
      </c>
      <c r="CR65" s="43" t="b">
        <f t="shared" si="31"/>
        <v>0</v>
      </c>
      <c r="CT65" s="42"/>
      <c r="CU65" s="43"/>
      <c r="CV65" s="43"/>
      <c r="CW65" s="54">
        <f t="shared" si="32"/>
        <v>0</v>
      </c>
      <c r="CX65" s="43" t="b">
        <f t="shared" si="33"/>
        <v>0</v>
      </c>
      <c r="CZ65" s="42"/>
      <c r="DA65" s="43"/>
      <c r="DB65" s="43"/>
      <c r="DC65" s="54">
        <f t="shared" si="34"/>
        <v>0</v>
      </c>
      <c r="DD65" s="43" t="b">
        <f t="shared" si="35"/>
        <v>0</v>
      </c>
      <c r="DF65" s="42"/>
      <c r="DG65" s="43"/>
      <c r="DH65" s="43"/>
      <c r="DI65" s="54">
        <f t="shared" si="36"/>
        <v>0</v>
      </c>
      <c r="DJ65" s="43" t="b">
        <f t="shared" si="37"/>
        <v>0</v>
      </c>
      <c r="DL65" s="42"/>
      <c r="DM65" s="43"/>
      <c r="DN65" s="43"/>
      <c r="DO65" s="54">
        <f t="shared" si="38"/>
        <v>0</v>
      </c>
      <c r="DP65" s="43" t="b">
        <f t="shared" si="39"/>
        <v>0</v>
      </c>
      <c r="DR65" s="42"/>
      <c r="DS65" s="43"/>
      <c r="DT65" s="43"/>
      <c r="DU65" s="54">
        <f t="shared" si="40"/>
        <v>0</v>
      </c>
      <c r="DV65" s="43" t="b">
        <f t="shared" si="41"/>
        <v>0</v>
      </c>
      <c r="DX65" s="42"/>
      <c r="DY65" s="43"/>
      <c r="DZ65" s="43"/>
      <c r="EA65" s="54">
        <f t="shared" si="42"/>
        <v>0</v>
      </c>
      <c r="EB65" s="43" t="b">
        <f t="shared" si="43"/>
        <v>0</v>
      </c>
      <c r="ED65" s="42"/>
      <c r="EE65" s="43"/>
      <c r="EF65" s="43"/>
      <c r="EG65" s="54">
        <f t="shared" si="44"/>
        <v>0</v>
      </c>
      <c r="EH65" s="43" t="b">
        <f t="shared" si="45"/>
        <v>0</v>
      </c>
      <c r="EJ65" s="42"/>
      <c r="EK65" s="43"/>
      <c r="EL65" s="43"/>
      <c r="EM65" s="54">
        <f t="shared" si="46"/>
        <v>0</v>
      </c>
      <c r="EN65" s="43" t="b">
        <f t="shared" si="47"/>
        <v>0</v>
      </c>
      <c r="EP65" s="42"/>
      <c r="EQ65" s="43"/>
      <c r="ER65" s="43"/>
      <c r="ES65" s="54">
        <f t="shared" si="48"/>
        <v>0</v>
      </c>
      <c r="ET65" s="43" t="b">
        <f t="shared" si="49"/>
        <v>0</v>
      </c>
      <c r="EV65" s="42"/>
      <c r="EW65" s="43"/>
      <c r="EX65" s="43"/>
      <c r="EY65" s="54">
        <f t="shared" si="50"/>
        <v>0</v>
      </c>
      <c r="EZ65" s="43" t="b">
        <f t="shared" si="51"/>
        <v>0</v>
      </c>
      <c r="FB65" s="42"/>
      <c r="FC65" s="43"/>
      <c r="FD65" s="43"/>
      <c r="FE65" s="54">
        <f t="shared" si="52"/>
        <v>0</v>
      </c>
      <c r="FF65" s="43" t="b">
        <f t="shared" si="53"/>
        <v>0</v>
      </c>
      <c r="FH65" s="42"/>
      <c r="FI65" s="43"/>
      <c r="FJ65" s="43"/>
      <c r="FK65" s="54">
        <f t="shared" si="54"/>
        <v>0</v>
      </c>
      <c r="FL65" s="43" t="b">
        <f t="shared" si="55"/>
        <v>0</v>
      </c>
      <c r="FN65" s="75"/>
      <c r="FO65" s="148"/>
      <c r="FP65" s="148"/>
      <c r="FQ65" s="54">
        <f t="shared" si="56"/>
        <v>0</v>
      </c>
      <c r="FR65" s="43" t="b">
        <f t="shared" si="57"/>
        <v>0</v>
      </c>
      <c r="FT65" s="42"/>
      <c r="FU65" s="142"/>
      <c r="FV65" s="143"/>
      <c r="FW65" s="54">
        <f t="shared" si="58"/>
        <v>0</v>
      </c>
      <c r="FX65" s="43" t="b">
        <f t="shared" si="59"/>
        <v>0</v>
      </c>
      <c r="FZ65" s="42"/>
      <c r="GA65" s="43"/>
      <c r="GB65" s="43"/>
      <c r="GC65" s="54">
        <f t="shared" si="60"/>
        <v>0</v>
      </c>
      <c r="GD65" s="43" t="b">
        <f t="shared" si="61"/>
        <v>0</v>
      </c>
      <c r="GF65" s="42"/>
      <c r="GG65" s="43"/>
      <c r="GH65" s="43"/>
      <c r="GI65" s="54">
        <f t="shared" si="62"/>
        <v>0</v>
      </c>
      <c r="GJ65" s="43" t="b">
        <f t="shared" si="63"/>
        <v>0</v>
      </c>
      <c r="GL65" s="42"/>
      <c r="GM65" s="43"/>
      <c r="GN65" s="43"/>
      <c r="GO65" s="54">
        <f t="shared" si="64"/>
        <v>0</v>
      </c>
      <c r="GP65" s="43" t="b">
        <f t="shared" si="65"/>
        <v>0</v>
      </c>
      <c r="GR65" s="42"/>
      <c r="GS65" s="43"/>
      <c r="GT65" s="43"/>
      <c r="GU65" s="54">
        <f t="shared" si="66"/>
        <v>0</v>
      </c>
      <c r="GV65" s="43" t="b">
        <f t="shared" si="67"/>
        <v>0</v>
      </c>
      <c r="GX65" s="42"/>
      <c r="GY65" s="43"/>
      <c r="GZ65" s="43"/>
      <c r="HA65" s="54">
        <f t="shared" si="68"/>
        <v>0</v>
      </c>
      <c r="HB65" s="43" t="b">
        <f t="shared" si="69"/>
        <v>0</v>
      </c>
      <c r="HD65" s="42"/>
      <c r="HE65" s="43"/>
      <c r="HF65" s="43"/>
      <c r="HG65" s="54">
        <f t="shared" si="70"/>
        <v>0</v>
      </c>
      <c r="HH65" s="43" t="b">
        <f t="shared" si="71"/>
        <v>0</v>
      </c>
      <c r="HJ65" s="42"/>
      <c r="HK65" s="43"/>
      <c r="HL65" s="43"/>
      <c r="HM65" s="54">
        <f t="shared" si="72"/>
        <v>0</v>
      </c>
      <c r="HN65" s="43" t="b">
        <f t="shared" si="73"/>
        <v>0</v>
      </c>
      <c r="HP65" s="42"/>
      <c r="HQ65" s="43"/>
      <c r="HR65" s="43"/>
      <c r="HS65" s="54">
        <f t="shared" si="74"/>
        <v>0</v>
      </c>
      <c r="HT65" s="43" t="b">
        <f t="shared" si="75"/>
        <v>0</v>
      </c>
      <c r="HV65" s="42"/>
      <c r="HW65" s="43"/>
      <c r="HX65" s="43"/>
      <c r="HY65" s="54">
        <f t="shared" si="76"/>
        <v>0</v>
      </c>
      <c r="HZ65" s="43" t="b">
        <f t="shared" si="77"/>
        <v>0</v>
      </c>
      <c r="IB65" s="42"/>
      <c r="IC65" s="43"/>
      <c r="ID65" s="43"/>
      <c r="IE65" s="54">
        <f t="shared" si="78"/>
        <v>0</v>
      </c>
      <c r="IF65" s="43" t="b">
        <f t="shared" si="79"/>
        <v>0</v>
      </c>
    </row>
    <row r="66" spans="2:240" x14ac:dyDescent="0.25">
      <c r="B66" s="42"/>
      <c r="C66" s="43"/>
      <c r="D66" s="43"/>
      <c r="E66" s="54">
        <f t="shared" si="0"/>
        <v>0</v>
      </c>
      <c r="F66" s="43" t="b">
        <f t="shared" si="1"/>
        <v>0</v>
      </c>
      <c r="H66" s="42"/>
      <c r="I66" s="43"/>
      <c r="J66" s="43"/>
      <c r="K66" s="54">
        <f t="shared" si="2"/>
        <v>0</v>
      </c>
      <c r="L66" s="43" t="b">
        <f t="shared" si="3"/>
        <v>0</v>
      </c>
      <c r="N66" s="42"/>
      <c r="O66" s="43"/>
      <c r="P66" s="43"/>
      <c r="Q66" s="54">
        <f t="shared" si="4"/>
        <v>0</v>
      </c>
      <c r="R66" s="43" t="b">
        <f t="shared" si="5"/>
        <v>0</v>
      </c>
      <c r="T66" s="42"/>
      <c r="U66" s="43"/>
      <c r="V66" s="43"/>
      <c r="W66" s="54">
        <f t="shared" si="6"/>
        <v>0</v>
      </c>
      <c r="X66" s="43" t="b">
        <f t="shared" si="7"/>
        <v>0</v>
      </c>
      <c r="Z66" s="42"/>
      <c r="AA66" s="43"/>
      <c r="AB66" s="43"/>
      <c r="AC66" s="54">
        <f t="shared" si="8"/>
        <v>0</v>
      </c>
      <c r="AD66" s="43" t="b">
        <f t="shared" si="9"/>
        <v>0</v>
      </c>
      <c r="AF66" s="42"/>
      <c r="AG66" s="43"/>
      <c r="AH66" s="43"/>
      <c r="AI66" s="54">
        <f t="shared" si="10"/>
        <v>0</v>
      </c>
      <c r="AJ66" s="43" t="b">
        <f t="shared" si="11"/>
        <v>0</v>
      </c>
      <c r="AL66" s="42"/>
      <c r="AM66" s="43"/>
      <c r="AN66" s="43"/>
      <c r="AO66" s="54">
        <f t="shared" si="12"/>
        <v>0</v>
      </c>
      <c r="AP66" s="43" t="b">
        <f t="shared" si="13"/>
        <v>0</v>
      </c>
      <c r="AR66" s="42"/>
      <c r="AS66" s="43"/>
      <c r="AT66" s="43"/>
      <c r="AU66" s="54">
        <f t="shared" si="14"/>
        <v>0</v>
      </c>
      <c r="AV66" s="43" t="b">
        <f t="shared" si="15"/>
        <v>0</v>
      </c>
      <c r="AX66" s="42"/>
      <c r="AY66" s="43"/>
      <c r="AZ66" s="43"/>
      <c r="BA66" s="54">
        <f t="shared" si="16"/>
        <v>0</v>
      </c>
      <c r="BB66" s="43" t="b">
        <f t="shared" si="17"/>
        <v>0</v>
      </c>
      <c r="BD66" s="42"/>
      <c r="BE66" s="43"/>
      <c r="BF66" s="43"/>
      <c r="BG66" s="54">
        <f t="shared" si="18"/>
        <v>0</v>
      </c>
      <c r="BH66" s="43" t="b">
        <f t="shared" si="19"/>
        <v>0</v>
      </c>
      <c r="BJ66" s="42"/>
      <c r="BK66" s="43"/>
      <c r="BL66" s="43"/>
      <c r="BM66" s="54">
        <f t="shared" si="20"/>
        <v>0</v>
      </c>
      <c r="BN66" s="43" t="b">
        <f t="shared" si="21"/>
        <v>0</v>
      </c>
      <c r="BP66" s="42"/>
      <c r="BQ66" s="43"/>
      <c r="BR66" s="43"/>
      <c r="BS66" s="54">
        <f t="shared" si="22"/>
        <v>0</v>
      </c>
      <c r="BT66" s="43" t="b">
        <f t="shared" si="23"/>
        <v>0</v>
      </c>
      <c r="BV66" s="42"/>
      <c r="BW66" s="43"/>
      <c r="BX66" s="43"/>
      <c r="BY66" s="54">
        <f t="shared" si="24"/>
        <v>0</v>
      </c>
      <c r="BZ66" s="43" t="b">
        <f t="shared" si="25"/>
        <v>0</v>
      </c>
      <c r="CB66" s="42"/>
      <c r="CC66" s="43"/>
      <c r="CD66" s="43"/>
      <c r="CE66" s="54">
        <f t="shared" si="26"/>
        <v>0</v>
      </c>
      <c r="CF66" s="43" t="b">
        <f t="shared" si="27"/>
        <v>0</v>
      </c>
      <c r="CH66" s="42"/>
      <c r="CI66" s="43"/>
      <c r="CJ66" s="43"/>
      <c r="CK66" s="54">
        <f t="shared" si="28"/>
        <v>0</v>
      </c>
      <c r="CL66" s="43" t="b">
        <f t="shared" si="29"/>
        <v>0</v>
      </c>
      <c r="CN66" s="75"/>
      <c r="CO66" s="212"/>
      <c r="CP66" s="212"/>
      <c r="CQ66" s="54">
        <f t="shared" si="30"/>
        <v>0</v>
      </c>
      <c r="CR66" s="43" t="b">
        <f t="shared" si="31"/>
        <v>0</v>
      </c>
      <c r="CT66" s="42"/>
      <c r="CU66" s="43"/>
      <c r="CV66" s="43"/>
      <c r="CW66" s="54">
        <f t="shared" si="32"/>
        <v>0</v>
      </c>
      <c r="CX66" s="43" t="b">
        <f t="shared" si="33"/>
        <v>0</v>
      </c>
      <c r="CZ66" s="42"/>
      <c r="DA66" s="43"/>
      <c r="DB66" s="43"/>
      <c r="DC66" s="54">
        <f t="shared" si="34"/>
        <v>0</v>
      </c>
      <c r="DD66" s="43" t="b">
        <f t="shared" si="35"/>
        <v>0</v>
      </c>
      <c r="DF66" s="42"/>
      <c r="DG66" s="43"/>
      <c r="DH66" s="43"/>
      <c r="DI66" s="54">
        <f t="shared" si="36"/>
        <v>0</v>
      </c>
      <c r="DJ66" s="43" t="b">
        <f t="shared" si="37"/>
        <v>0</v>
      </c>
      <c r="DL66" s="42"/>
      <c r="DM66" s="43"/>
      <c r="DN66" s="43"/>
      <c r="DO66" s="54">
        <f t="shared" si="38"/>
        <v>0</v>
      </c>
      <c r="DP66" s="43" t="b">
        <f t="shared" si="39"/>
        <v>0</v>
      </c>
      <c r="DR66" s="42"/>
      <c r="DS66" s="43"/>
      <c r="DT66" s="43"/>
      <c r="DU66" s="54">
        <f t="shared" si="40"/>
        <v>0</v>
      </c>
      <c r="DV66" s="43" t="b">
        <f t="shared" si="41"/>
        <v>0</v>
      </c>
      <c r="DX66" s="42"/>
      <c r="DY66" s="43"/>
      <c r="DZ66" s="43"/>
      <c r="EA66" s="54">
        <f t="shared" si="42"/>
        <v>0</v>
      </c>
      <c r="EB66" s="43" t="b">
        <f t="shared" si="43"/>
        <v>0</v>
      </c>
      <c r="ED66" s="42"/>
      <c r="EE66" s="43"/>
      <c r="EF66" s="43"/>
      <c r="EG66" s="54">
        <f t="shared" si="44"/>
        <v>0</v>
      </c>
      <c r="EH66" s="43" t="b">
        <f t="shared" si="45"/>
        <v>0</v>
      </c>
      <c r="EJ66" s="42"/>
      <c r="EK66" s="43"/>
      <c r="EL66" s="43"/>
      <c r="EM66" s="54">
        <f t="shared" si="46"/>
        <v>0</v>
      </c>
      <c r="EN66" s="43" t="b">
        <f t="shared" si="47"/>
        <v>0</v>
      </c>
      <c r="EP66" s="42"/>
      <c r="EQ66" s="43"/>
      <c r="ER66" s="43"/>
      <c r="ES66" s="54">
        <f t="shared" si="48"/>
        <v>0</v>
      </c>
      <c r="ET66" s="43" t="b">
        <f t="shared" si="49"/>
        <v>0</v>
      </c>
      <c r="EV66" s="42"/>
      <c r="EW66" s="43"/>
      <c r="EX66" s="43"/>
      <c r="EY66" s="54">
        <f t="shared" si="50"/>
        <v>0</v>
      </c>
      <c r="EZ66" s="43" t="b">
        <f t="shared" si="51"/>
        <v>0</v>
      </c>
      <c r="FB66" s="42"/>
      <c r="FC66" s="43"/>
      <c r="FD66" s="43"/>
      <c r="FE66" s="54">
        <f t="shared" si="52"/>
        <v>0</v>
      </c>
      <c r="FF66" s="43" t="b">
        <f t="shared" si="53"/>
        <v>0</v>
      </c>
      <c r="FH66" s="42"/>
      <c r="FI66" s="43"/>
      <c r="FJ66" s="43"/>
      <c r="FK66" s="54">
        <f t="shared" si="54"/>
        <v>0</v>
      </c>
      <c r="FL66" s="43" t="b">
        <f t="shared" si="55"/>
        <v>0</v>
      </c>
      <c r="FN66" s="75"/>
      <c r="FO66" s="148"/>
      <c r="FP66" s="148"/>
      <c r="FQ66" s="54">
        <f t="shared" si="56"/>
        <v>0</v>
      </c>
      <c r="FR66" s="43" t="b">
        <f t="shared" si="57"/>
        <v>0</v>
      </c>
      <c r="FT66" s="42"/>
      <c r="FU66" s="142"/>
      <c r="FV66" s="143"/>
      <c r="FW66" s="54">
        <f t="shared" si="58"/>
        <v>0</v>
      </c>
      <c r="FX66" s="43" t="b">
        <f t="shared" si="59"/>
        <v>0</v>
      </c>
      <c r="FZ66" s="42"/>
      <c r="GA66" s="43"/>
      <c r="GB66" s="43"/>
      <c r="GC66" s="54">
        <f t="shared" si="60"/>
        <v>0</v>
      </c>
      <c r="GD66" s="43" t="b">
        <f t="shared" si="61"/>
        <v>0</v>
      </c>
      <c r="GF66" s="42"/>
      <c r="GG66" s="43"/>
      <c r="GH66" s="43"/>
      <c r="GI66" s="54">
        <f t="shared" si="62"/>
        <v>0</v>
      </c>
      <c r="GJ66" s="43" t="b">
        <f t="shared" si="63"/>
        <v>0</v>
      </c>
      <c r="GL66" s="42"/>
      <c r="GM66" s="43"/>
      <c r="GN66" s="43"/>
      <c r="GO66" s="54">
        <f t="shared" si="64"/>
        <v>0</v>
      </c>
      <c r="GP66" s="43" t="b">
        <f t="shared" si="65"/>
        <v>0</v>
      </c>
      <c r="GR66" s="42"/>
      <c r="GS66" s="43"/>
      <c r="GT66" s="43"/>
      <c r="GU66" s="54">
        <f t="shared" si="66"/>
        <v>0</v>
      </c>
      <c r="GV66" s="43" t="b">
        <f t="shared" si="67"/>
        <v>0</v>
      </c>
      <c r="GX66" s="42"/>
      <c r="GY66" s="43"/>
      <c r="GZ66" s="43"/>
      <c r="HA66" s="54">
        <f t="shared" si="68"/>
        <v>0</v>
      </c>
      <c r="HB66" s="43" t="b">
        <f t="shared" si="69"/>
        <v>0</v>
      </c>
      <c r="HD66" s="42"/>
      <c r="HE66" s="43"/>
      <c r="HF66" s="43"/>
      <c r="HG66" s="54">
        <f t="shared" si="70"/>
        <v>0</v>
      </c>
      <c r="HH66" s="43" t="b">
        <f t="shared" si="71"/>
        <v>0</v>
      </c>
      <c r="HJ66" s="42"/>
      <c r="HK66" s="43"/>
      <c r="HL66" s="43"/>
      <c r="HM66" s="54">
        <f t="shared" si="72"/>
        <v>0</v>
      </c>
      <c r="HN66" s="43" t="b">
        <f t="shared" si="73"/>
        <v>0</v>
      </c>
      <c r="HP66" s="42"/>
      <c r="HQ66" s="43"/>
      <c r="HR66" s="43"/>
      <c r="HS66" s="54">
        <f t="shared" si="74"/>
        <v>0</v>
      </c>
      <c r="HT66" s="43" t="b">
        <f t="shared" si="75"/>
        <v>0</v>
      </c>
      <c r="HV66" s="42"/>
      <c r="HW66" s="43"/>
      <c r="HX66" s="43"/>
      <c r="HY66" s="54">
        <f t="shared" si="76"/>
        <v>0</v>
      </c>
      <c r="HZ66" s="43" t="b">
        <f t="shared" si="77"/>
        <v>0</v>
      </c>
      <c r="IB66" s="42"/>
      <c r="IC66" s="43"/>
      <c r="ID66" s="43"/>
      <c r="IE66" s="54">
        <f t="shared" si="78"/>
        <v>0</v>
      </c>
      <c r="IF66" s="43" t="b">
        <f t="shared" si="79"/>
        <v>0</v>
      </c>
    </row>
    <row r="67" spans="2:240" x14ac:dyDescent="0.25">
      <c r="B67" s="42"/>
      <c r="C67" s="43"/>
      <c r="D67" s="43"/>
      <c r="E67" s="54">
        <f t="shared" si="0"/>
        <v>0</v>
      </c>
      <c r="F67" s="43" t="b">
        <f t="shared" si="1"/>
        <v>0</v>
      </c>
      <c r="H67" s="42"/>
      <c r="I67" s="43"/>
      <c r="J67" s="43"/>
      <c r="K67" s="54">
        <f t="shared" si="2"/>
        <v>0</v>
      </c>
      <c r="L67" s="43" t="b">
        <f t="shared" si="3"/>
        <v>0</v>
      </c>
      <c r="N67" s="42"/>
      <c r="O67" s="43"/>
      <c r="P67" s="43"/>
      <c r="Q67" s="54">
        <f t="shared" si="4"/>
        <v>0</v>
      </c>
      <c r="R67" s="43" t="b">
        <f t="shared" si="5"/>
        <v>0</v>
      </c>
      <c r="T67" s="42"/>
      <c r="U67" s="43"/>
      <c r="V67" s="43"/>
      <c r="W67" s="54">
        <f t="shared" si="6"/>
        <v>0</v>
      </c>
      <c r="X67" s="43" t="b">
        <f t="shared" si="7"/>
        <v>0</v>
      </c>
      <c r="Z67" s="42"/>
      <c r="AA67" s="43"/>
      <c r="AB67" s="43"/>
      <c r="AC67" s="54">
        <f t="shared" si="8"/>
        <v>0</v>
      </c>
      <c r="AD67" s="43" t="b">
        <f t="shared" si="9"/>
        <v>0</v>
      </c>
      <c r="AF67" s="42"/>
      <c r="AG67" s="43"/>
      <c r="AH67" s="43"/>
      <c r="AI67" s="54">
        <f t="shared" si="10"/>
        <v>0</v>
      </c>
      <c r="AJ67" s="43" t="b">
        <f t="shared" si="11"/>
        <v>0</v>
      </c>
      <c r="AL67" s="42"/>
      <c r="AM67" s="43"/>
      <c r="AN67" s="43"/>
      <c r="AO67" s="54">
        <f t="shared" si="12"/>
        <v>0</v>
      </c>
      <c r="AP67" s="43" t="b">
        <f t="shared" si="13"/>
        <v>0</v>
      </c>
      <c r="AR67" s="42"/>
      <c r="AS67" s="43"/>
      <c r="AT67" s="43"/>
      <c r="AU67" s="54">
        <f t="shared" si="14"/>
        <v>0</v>
      </c>
      <c r="AV67" s="43" t="b">
        <f t="shared" si="15"/>
        <v>0</v>
      </c>
      <c r="AX67" s="42"/>
      <c r="AY67" s="43"/>
      <c r="AZ67" s="43"/>
      <c r="BA67" s="54">
        <f t="shared" si="16"/>
        <v>0</v>
      </c>
      <c r="BB67" s="43" t="b">
        <f t="shared" si="17"/>
        <v>0</v>
      </c>
      <c r="BD67" s="42"/>
      <c r="BE67" s="43"/>
      <c r="BF67" s="43"/>
      <c r="BG67" s="54">
        <f t="shared" si="18"/>
        <v>0</v>
      </c>
      <c r="BH67" s="43" t="b">
        <f t="shared" si="19"/>
        <v>0</v>
      </c>
      <c r="BJ67" s="42"/>
      <c r="BK67" s="43"/>
      <c r="BL67" s="43"/>
      <c r="BM67" s="54">
        <f t="shared" si="20"/>
        <v>0</v>
      </c>
      <c r="BN67" s="43" t="b">
        <f t="shared" si="21"/>
        <v>0</v>
      </c>
      <c r="BP67" s="42"/>
      <c r="BQ67" s="43"/>
      <c r="BR67" s="43"/>
      <c r="BS67" s="54">
        <f t="shared" si="22"/>
        <v>0</v>
      </c>
      <c r="BT67" s="43" t="b">
        <f t="shared" si="23"/>
        <v>0</v>
      </c>
      <c r="BV67" s="42"/>
      <c r="BW67" s="43"/>
      <c r="BX67" s="43"/>
      <c r="BY67" s="54">
        <f t="shared" si="24"/>
        <v>0</v>
      </c>
      <c r="BZ67" s="43" t="b">
        <f t="shared" si="25"/>
        <v>0</v>
      </c>
      <c r="CB67" s="42"/>
      <c r="CC67" s="43"/>
      <c r="CD67" s="43"/>
      <c r="CE67" s="54">
        <f t="shared" si="26"/>
        <v>0</v>
      </c>
      <c r="CF67" s="43" t="b">
        <f t="shared" si="27"/>
        <v>0</v>
      </c>
      <c r="CH67" s="42"/>
      <c r="CI67" s="43"/>
      <c r="CJ67" s="43"/>
      <c r="CK67" s="54">
        <f t="shared" si="28"/>
        <v>0</v>
      </c>
      <c r="CL67" s="43" t="b">
        <f t="shared" si="29"/>
        <v>0</v>
      </c>
      <c r="CN67" s="75"/>
      <c r="CO67" s="212"/>
      <c r="CP67" s="212"/>
      <c r="CQ67" s="54">
        <f t="shared" si="30"/>
        <v>0</v>
      </c>
      <c r="CR67" s="43" t="b">
        <f t="shared" si="31"/>
        <v>0</v>
      </c>
      <c r="CT67" s="42"/>
      <c r="CU67" s="43"/>
      <c r="CV67" s="43"/>
      <c r="CW67" s="54">
        <f t="shared" si="32"/>
        <v>0</v>
      </c>
      <c r="CX67" s="43" t="b">
        <f t="shared" si="33"/>
        <v>0</v>
      </c>
      <c r="CZ67" s="42"/>
      <c r="DA67" s="43"/>
      <c r="DB67" s="43"/>
      <c r="DC67" s="54">
        <f t="shared" si="34"/>
        <v>0</v>
      </c>
      <c r="DD67" s="43" t="b">
        <f t="shared" si="35"/>
        <v>0</v>
      </c>
      <c r="DF67" s="42"/>
      <c r="DG67" s="43"/>
      <c r="DH67" s="43"/>
      <c r="DI67" s="54">
        <f t="shared" si="36"/>
        <v>0</v>
      </c>
      <c r="DJ67" s="43" t="b">
        <f t="shared" si="37"/>
        <v>0</v>
      </c>
      <c r="DL67" s="42"/>
      <c r="DM67" s="43"/>
      <c r="DN67" s="43"/>
      <c r="DO67" s="54">
        <f t="shared" si="38"/>
        <v>0</v>
      </c>
      <c r="DP67" s="43" t="b">
        <f t="shared" si="39"/>
        <v>0</v>
      </c>
      <c r="DR67" s="42"/>
      <c r="DS67" s="43"/>
      <c r="DT67" s="43"/>
      <c r="DU67" s="54">
        <f t="shared" si="40"/>
        <v>0</v>
      </c>
      <c r="DV67" s="43" t="b">
        <f t="shared" si="41"/>
        <v>0</v>
      </c>
      <c r="DX67" s="42"/>
      <c r="DY67" s="43"/>
      <c r="DZ67" s="43"/>
      <c r="EA67" s="54">
        <f t="shared" si="42"/>
        <v>0</v>
      </c>
      <c r="EB67" s="43" t="b">
        <f t="shared" si="43"/>
        <v>0</v>
      </c>
      <c r="ED67" s="42"/>
      <c r="EE67" s="43"/>
      <c r="EF67" s="43"/>
      <c r="EG67" s="54">
        <f t="shared" si="44"/>
        <v>0</v>
      </c>
      <c r="EH67" s="43" t="b">
        <f t="shared" si="45"/>
        <v>0</v>
      </c>
      <c r="EJ67" s="42"/>
      <c r="EK67" s="43"/>
      <c r="EL67" s="43"/>
      <c r="EM67" s="54">
        <f t="shared" si="46"/>
        <v>0</v>
      </c>
      <c r="EN67" s="43" t="b">
        <f t="shared" si="47"/>
        <v>0</v>
      </c>
      <c r="EP67" s="42"/>
      <c r="EQ67" s="43"/>
      <c r="ER67" s="43"/>
      <c r="ES67" s="54">
        <f t="shared" si="48"/>
        <v>0</v>
      </c>
      <c r="ET67" s="43" t="b">
        <f t="shared" si="49"/>
        <v>0</v>
      </c>
      <c r="EV67" s="42"/>
      <c r="EW67" s="43"/>
      <c r="EX67" s="43"/>
      <c r="EY67" s="54">
        <f t="shared" si="50"/>
        <v>0</v>
      </c>
      <c r="EZ67" s="43" t="b">
        <f t="shared" si="51"/>
        <v>0</v>
      </c>
      <c r="FB67" s="42"/>
      <c r="FC67" s="43"/>
      <c r="FD67" s="43"/>
      <c r="FE67" s="54">
        <f t="shared" si="52"/>
        <v>0</v>
      </c>
      <c r="FF67" s="43" t="b">
        <f t="shared" si="53"/>
        <v>0</v>
      </c>
      <c r="FH67" s="42"/>
      <c r="FI67" s="43"/>
      <c r="FJ67" s="43"/>
      <c r="FK67" s="54">
        <f t="shared" si="54"/>
        <v>0</v>
      </c>
      <c r="FL67" s="43" t="b">
        <f t="shared" si="55"/>
        <v>0</v>
      </c>
      <c r="FN67" s="75"/>
      <c r="FO67" s="148"/>
      <c r="FP67" s="148"/>
      <c r="FQ67" s="54">
        <f t="shared" si="56"/>
        <v>0</v>
      </c>
      <c r="FR67" s="43" t="b">
        <f t="shared" si="57"/>
        <v>0</v>
      </c>
      <c r="FT67" s="42"/>
      <c r="FU67" s="142"/>
      <c r="FV67" s="143"/>
      <c r="FW67" s="54">
        <f t="shared" si="58"/>
        <v>0</v>
      </c>
      <c r="FX67" s="43" t="b">
        <f t="shared" si="59"/>
        <v>0</v>
      </c>
      <c r="FZ67" s="42"/>
      <c r="GA67" s="43"/>
      <c r="GB67" s="43"/>
      <c r="GC67" s="54">
        <f t="shared" si="60"/>
        <v>0</v>
      </c>
      <c r="GD67" s="43" t="b">
        <f t="shared" si="61"/>
        <v>0</v>
      </c>
      <c r="GF67" s="42"/>
      <c r="GG67" s="43"/>
      <c r="GH67" s="43"/>
      <c r="GI67" s="54">
        <f t="shared" si="62"/>
        <v>0</v>
      </c>
      <c r="GJ67" s="43" t="b">
        <f t="shared" si="63"/>
        <v>0</v>
      </c>
      <c r="GL67" s="42"/>
      <c r="GM67" s="43"/>
      <c r="GN67" s="43"/>
      <c r="GO67" s="54">
        <f t="shared" si="64"/>
        <v>0</v>
      </c>
      <c r="GP67" s="43" t="b">
        <f t="shared" si="65"/>
        <v>0</v>
      </c>
      <c r="GR67" s="42"/>
      <c r="GS67" s="43"/>
      <c r="GT67" s="43"/>
      <c r="GU67" s="54">
        <f t="shared" si="66"/>
        <v>0</v>
      </c>
      <c r="GV67" s="43" t="b">
        <f t="shared" si="67"/>
        <v>0</v>
      </c>
      <c r="GX67" s="42"/>
      <c r="GY67" s="43"/>
      <c r="GZ67" s="43"/>
      <c r="HA67" s="54">
        <f t="shared" si="68"/>
        <v>0</v>
      </c>
      <c r="HB67" s="43" t="b">
        <f t="shared" si="69"/>
        <v>0</v>
      </c>
      <c r="HD67" s="42"/>
      <c r="HE67" s="43"/>
      <c r="HF67" s="43"/>
      <c r="HG67" s="54">
        <f t="shared" si="70"/>
        <v>0</v>
      </c>
      <c r="HH67" s="43" t="b">
        <f t="shared" si="71"/>
        <v>0</v>
      </c>
      <c r="HJ67" s="42"/>
      <c r="HK67" s="43"/>
      <c r="HL67" s="43"/>
      <c r="HM67" s="54">
        <f t="shared" si="72"/>
        <v>0</v>
      </c>
      <c r="HN67" s="43" t="b">
        <f t="shared" si="73"/>
        <v>0</v>
      </c>
      <c r="HP67" s="42"/>
      <c r="HQ67" s="43"/>
      <c r="HR67" s="43"/>
      <c r="HS67" s="54">
        <f t="shared" si="74"/>
        <v>0</v>
      </c>
      <c r="HT67" s="43" t="b">
        <f t="shared" si="75"/>
        <v>0</v>
      </c>
      <c r="HV67" s="42"/>
      <c r="HW67" s="43"/>
      <c r="HX67" s="43"/>
      <c r="HY67" s="54">
        <f t="shared" si="76"/>
        <v>0</v>
      </c>
      <c r="HZ67" s="43" t="b">
        <f t="shared" si="77"/>
        <v>0</v>
      </c>
      <c r="IB67" s="42"/>
      <c r="IC67" s="43"/>
      <c r="ID67" s="43"/>
      <c r="IE67" s="54">
        <f t="shared" si="78"/>
        <v>0</v>
      </c>
      <c r="IF67" s="43" t="b">
        <f t="shared" si="79"/>
        <v>0</v>
      </c>
    </row>
    <row r="68" spans="2:240" x14ac:dyDescent="0.25">
      <c r="B68" s="42"/>
      <c r="C68" s="43"/>
      <c r="D68" s="43"/>
      <c r="E68" s="54">
        <f t="shared" si="0"/>
        <v>0</v>
      </c>
      <c r="F68" s="43" t="b">
        <f t="shared" si="1"/>
        <v>0</v>
      </c>
      <c r="H68" s="42"/>
      <c r="I68" s="43"/>
      <c r="J68" s="43"/>
      <c r="K68" s="54">
        <f t="shared" si="2"/>
        <v>0</v>
      </c>
      <c r="L68" s="43" t="b">
        <f t="shared" si="3"/>
        <v>0</v>
      </c>
      <c r="N68" s="42"/>
      <c r="O68" s="43"/>
      <c r="P68" s="43"/>
      <c r="Q68" s="54">
        <f t="shared" si="4"/>
        <v>0</v>
      </c>
      <c r="R68" s="43" t="b">
        <f t="shared" si="5"/>
        <v>0</v>
      </c>
      <c r="T68" s="42"/>
      <c r="U68" s="43"/>
      <c r="V68" s="43"/>
      <c r="W68" s="54">
        <f t="shared" si="6"/>
        <v>0</v>
      </c>
      <c r="X68" s="43" t="b">
        <f t="shared" si="7"/>
        <v>0</v>
      </c>
      <c r="Z68" s="42"/>
      <c r="AA68" s="43"/>
      <c r="AB68" s="43"/>
      <c r="AC68" s="54">
        <f t="shared" si="8"/>
        <v>0</v>
      </c>
      <c r="AD68" s="43" t="b">
        <f t="shared" si="9"/>
        <v>0</v>
      </c>
      <c r="AF68" s="42"/>
      <c r="AG68" s="43"/>
      <c r="AH68" s="43"/>
      <c r="AI68" s="54">
        <f t="shared" si="10"/>
        <v>0</v>
      </c>
      <c r="AJ68" s="43" t="b">
        <f t="shared" si="11"/>
        <v>0</v>
      </c>
      <c r="AL68" s="42"/>
      <c r="AM68" s="43"/>
      <c r="AN68" s="43"/>
      <c r="AO68" s="54">
        <f t="shared" si="12"/>
        <v>0</v>
      </c>
      <c r="AP68" s="43" t="b">
        <f t="shared" si="13"/>
        <v>0</v>
      </c>
      <c r="AR68" s="42"/>
      <c r="AS68" s="43"/>
      <c r="AT68" s="43"/>
      <c r="AU68" s="54">
        <f t="shared" si="14"/>
        <v>0</v>
      </c>
      <c r="AV68" s="43" t="b">
        <f t="shared" si="15"/>
        <v>0</v>
      </c>
      <c r="AX68" s="42"/>
      <c r="AY68" s="43"/>
      <c r="AZ68" s="43"/>
      <c r="BA68" s="54">
        <f t="shared" si="16"/>
        <v>0</v>
      </c>
      <c r="BB68" s="43" t="b">
        <f t="shared" si="17"/>
        <v>0</v>
      </c>
      <c r="BD68" s="42"/>
      <c r="BE68" s="43"/>
      <c r="BF68" s="43"/>
      <c r="BG68" s="54">
        <f t="shared" si="18"/>
        <v>0</v>
      </c>
      <c r="BH68" s="43" t="b">
        <f t="shared" si="19"/>
        <v>0</v>
      </c>
      <c r="BJ68" s="42"/>
      <c r="BK68" s="43"/>
      <c r="BL68" s="43"/>
      <c r="BM68" s="54">
        <f t="shared" si="20"/>
        <v>0</v>
      </c>
      <c r="BN68" s="43" t="b">
        <f t="shared" si="21"/>
        <v>0</v>
      </c>
      <c r="BP68" s="42"/>
      <c r="BQ68" s="43"/>
      <c r="BR68" s="43"/>
      <c r="BS68" s="54">
        <f t="shared" si="22"/>
        <v>0</v>
      </c>
      <c r="BT68" s="43" t="b">
        <f t="shared" si="23"/>
        <v>0</v>
      </c>
      <c r="BV68" s="42"/>
      <c r="BW68" s="43"/>
      <c r="BX68" s="43"/>
      <c r="BY68" s="54">
        <f t="shared" si="24"/>
        <v>0</v>
      </c>
      <c r="BZ68" s="43" t="b">
        <f t="shared" si="25"/>
        <v>0</v>
      </c>
      <c r="CB68" s="42"/>
      <c r="CC68" s="43"/>
      <c r="CD68" s="43"/>
      <c r="CE68" s="54">
        <f t="shared" si="26"/>
        <v>0</v>
      </c>
      <c r="CF68" s="43" t="b">
        <f t="shared" si="27"/>
        <v>0</v>
      </c>
      <c r="CH68" s="42"/>
      <c r="CI68" s="43"/>
      <c r="CJ68" s="43"/>
      <c r="CK68" s="54">
        <f t="shared" si="28"/>
        <v>0</v>
      </c>
      <c r="CL68" s="43" t="b">
        <f t="shared" si="29"/>
        <v>0</v>
      </c>
      <c r="CN68" s="75"/>
      <c r="CO68" s="212"/>
      <c r="CP68" s="212"/>
      <c r="CQ68" s="54">
        <f t="shared" si="30"/>
        <v>0</v>
      </c>
      <c r="CR68" s="43" t="b">
        <f t="shared" si="31"/>
        <v>0</v>
      </c>
      <c r="CT68" s="42"/>
      <c r="CU68" s="43"/>
      <c r="CV68" s="43"/>
      <c r="CW68" s="54">
        <f t="shared" si="32"/>
        <v>0</v>
      </c>
      <c r="CX68" s="43" t="b">
        <f t="shared" si="33"/>
        <v>0</v>
      </c>
      <c r="CZ68" s="42"/>
      <c r="DA68" s="43"/>
      <c r="DB68" s="43"/>
      <c r="DC68" s="54">
        <f t="shared" si="34"/>
        <v>0</v>
      </c>
      <c r="DD68" s="43" t="b">
        <f t="shared" si="35"/>
        <v>0</v>
      </c>
      <c r="DF68" s="42"/>
      <c r="DG68" s="43"/>
      <c r="DH68" s="43"/>
      <c r="DI68" s="54">
        <f t="shared" si="36"/>
        <v>0</v>
      </c>
      <c r="DJ68" s="43" t="b">
        <f t="shared" si="37"/>
        <v>0</v>
      </c>
      <c r="DL68" s="42"/>
      <c r="DM68" s="43"/>
      <c r="DN68" s="43"/>
      <c r="DO68" s="54">
        <f t="shared" si="38"/>
        <v>0</v>
      </c>
      <c r="DP68" s="43" t="b">
        <f t="shared" si="39"/>
        <v>0</v>
      </c>
      <c r="DR68" s="42"/>
      <c r="DS68" s="43"/>
      <c r="DT68" s="43"/>
      <c r="DU68" s="54">
        <f t="shared" si="40"/>
        <v>0</v>
      </c>
      <c r="DV68" s="43" t="b">
        <f t="shared" si="41"/>
        <v>0</v>
      </c>
      <c r="DX68" s="42"/>
      <c r="DY68" s="43"/>
      <c r="DZ68" s="43"/>
      <c r="EA68" s="54">
        <f t="shared" si="42"/>
        <v>0</v>
      </c>
      <c r="EB68" s="43" t="b">
        <f t="shared" si="43"/>
        <v>0</v>
      </c>
      <c r="ED68" s="42"/>
      <c r="EE68" s="43"/>
      <c r="EF68" s="43"/>
      <c r="EG68" s="54">
        <f t="shared" si="44"/>
        <v>0</v>
      </c>
      <c r="EH68" s="43" t="b">
        <f t="shared" si="45"/>
        <v>0</v>
      </c>
      <c r="EJ68" s="42"/>
      <c r="EK68" s="43"/>
      <c r="EL68" s="43"/>
      <c r="EM68" s="54">
        <f t="shared" si="46"/>
        <v>0</v>
      </c>
      <c r="EN68" s="43" t="b">
        <f t="shared" si="47"/>
        <v>0</v>
      </c>
      <c r="EP68" s="42"/>
      <c r="EQ68" s="43"/>
      <c r="ER68" s="43"/>
      <c r="ES68" s="54">
        <f t="shared" si="48"/>
        <v>0</v>
      </c>
      <c r="ET68" s="43" t="b">
        <f t="shared" si="49"/>
        <v>0</v>
      </c>
      <c r="EV68" s="42"/>
      <c r="EW68" s="43"/>
      <c r="EX68" s="43"/>
      <c r="EY68" s="54">
        <f t="shared" si="50"/>
        <v>0</v>
      </c>
      <c r="EZ68" s="43" t="b">
        <f t="shared" si="51"/>
        <v>0</v>
      </c>
      <c r="FB68" s="42"/>
      <c r="FC68" s="43"/>
      <c r="FD68" s="43"/>
      <c r="FE68" s="54">
        <f t="shared" si="52"/>
        <v>0</v>
      </c>
      <c r="FF68" s="43" t="b">
        <f t="shared" si="53"/>
        <v>0</v>
      </c>
      <c r="FH68" s="42"/>
      <c r="FI68" s="43"/>
      <c r="FJ68" s="43"/>
      <c r="FK68" s="54">
        <f t="shared" si="54"/>
        <v>0</v>
      </c>
      <c r="FL68" s="43" t="b">
        <f t="shared" si="55"/>
        <v>0</v>
      </c>
      <c r="FN68" s="75"/>
      <c r="FO68" s="148"/>
      <c r="FP68" s="148"/>
      <c r="FQ68" s="54">
        <f t="shared" si="56"/>
        <v>0</v>
      </c>
      <c r="FR68" s="43" t="b">
        <f t="shared" si="57"/>
        <v>0</v>
      </c>
      <c r="FT68" s="42"/>
      <c r="FU68" s="142"/>
      <c r="FV68" s="142"/>
      <c r="FW68" s="54">
        <f t="shared" si="58"/>
        <v>0</v>
      </c>
      <c r="FX68" s="43" t="b">
        <f t="shared" si="59"/>
        <v>0</v>
      </c>
      <c r="FZ68" s="42"/>
      <c r="GA68" s="43"/>
      <c r="GB68" s="43"/>
      <c r="GC68" s="54">
        <f t="shared" si="60"/>
        <v>0</v>
      </c>
      <c r="GD68" s="43" t="b">
        <f t="shared" si="61"/>
        <v>0</v>
      </c>
      <c r="GF68" s="42"/>
      <c r="GG68" s="43"/>
      <c r="GH68" s="43"/>
      <c r="GI68" s="54">
        <f t="shared" si="62"/>
        <v>0</v>
      </c>
      <c r="GJ68" s="43" t="b">
        <f t="shared" si="63"/>
        <v>0</v>
      </c>
      <c r="GL68" s="42"/>
      <c r="GM68" s="43"/>
      <c r="GN68" s="43"/>
      <c r="GO68" s="54">
        <f t="shared" si="64"/>
        <v>0</v>
      </c>
      <c r="GP68" s="43" t="b">
        <f t="shared" si="65"/>
        <v>0</v>
      </c>
      <c r="GR68" s="42"/>
      <c r="GS68" s="43"/>
      <c r="GT68" s="43"/>
      <c r="GU68" s="54">
        <f t="shared" si="66"/>
        <v>0</v>
      </c>
      <c r="GV68" s="43" t="b">
        <f t="shared" si="67"/>
        <v>0</v>
      </c>
      <c r="GX68" s="42"/>
      <c r="GY68" s="43"/>
      <c r="GZ68" s="43"/>
      <c r="HA68" s="54">
        <f t="shared" si="68"/>
        <v>0</v>
      </c>
      <c r="HB68" s="43" t="b">
        <f t="shared" si="69"/>
        <v>0</v>
      </c>
      <c r="HD68" s="42"/>
      <c r="HE68" s="43"/>
      <c r="HF68" s="43"/>
      <c r="HG68" s="54">
        <f t="shared" si="70"/>
        <v>0</v>
      </c>
      <c r="HH68" s="43" t="b">
        <f t="shared" si="71"/>
        <v>0</v>
      </c>
      <c r="HJ68" s="42"/>
      <c r="HK68" s="43"/>
      <c r="HL68" s="43"/>
      <c r="HM68" s="54">
        <f t="shared" si="72"/>
        <v>0</v>
      </c>
      <c r="HN68" s="43" t="b">
        <f t="shared" si="73"/>
        <v>0</v>
      </c>
      <c r="HP68" s="42"/>
      <c r="HQ68" s="43"/>
      <c r="HR68" s="43"/>
      <c r="HS68" s="54">
        <f t="shared" si="74"/>
        <v>0</v>
      </c>
      <c r="HT68" s="43" t="b">
        <f t="shared" si="75"/>
        <v>0</v>
      </c>
      <c r="HV68" s="42"/>
      <c r="HW68" s="43"/>
      <c r="HX68" s="43"/>
      <c r="HY68" s="54">
        <f t="shared" si="76"/>
        <v>0</v>
      </c>
      <c r="HZ68" s="43" t="b">
        <f t="shared" si="77"/>
        <v>0</v>
      </c>
      <c r="IB68" s="42"/>
      <c r="IC68" s="43"/>
      <c r="ID68" s="43"/>
      <c r="IE68" s="54">
        <f t="shared" si="78"/>
        <v>0</v>
      </c>
      <c r="IF68" s="43" t="b">
        <f t="shared" si="79"/>
        <v>0</v>
      </c>
    </row>
    <row r="69" spans="2:240" x14ac:dyDescent="0.25">
      <c r="B69" s="42"/>
      <c r="C69" s="43"/>
      <c r="D69" s="43"/>
      <c r="E69" s="54">
        <f t="shared" si="0"/>
        <v>0</v>
      </c>
      <c r="F69" s="43" t="b">
        <f t="shared" si="1"/>
        <v>0</v>
      </c>
      <c r="H69" s="42"/>
      <c r="I69" s="43"/>
      <c r="J69" s="43"/>
      <c r="K69" s="54">
        <f t="shared" si="2"/>
        <v>0</v>
      </c>
      <c r="L69" s="43" t="b">
        <f t="shared" si="3"/>
        <v>0</v>
      </c>
      <c r="N69" s="42"/>
      <c r="O69" s="43"/>
      <c r="P69" s="43"/>
      <c r="Q69" s="54">
        <f t="shared" si="4"/>
        <v>0</v>
      </c>
      <c r="R69" s="43" t="b">
        <f t="shared" si="5"/>
        <v>0</v>
      </c>
      <c r="T69" s="42"/>
      <c r="U69" s="43"/>
      <c r="V69" s="43"/>
      <c r="W69" s="54">
        <f t="shared" si="6"/>
        <v>0</v>
      </c>
      <c r="X69" s="43" t="b">
        <f t="shared" si="7"/>
        <v>0</v>
      </c>
      <c r="Z69" s="42"/>
      <c r="AA69" s="43"/>
      <c r="AB69" s="43"/>
      <c r="AC69" s="54">
        <f t="shared" si="8"/>
        <v>0</v>
      </c>
      <c r="AD69" s="43" t="b">
        <f t="shared" si="9"/>
        <v>0</v>
      </c>
      <c r="AF69" s="42"/>
      <c r="AG69" s="43"/>
      <c r="AH69" s="43"/>
      <c r="AI69" s="54">
        <f t="shared" si="10"/>
        <v>0</v>
      </c>
      <c r="AJ69" s="43" t="b">
        <f t="shared" si="11"/>
        <v>0</v>
      </c>
      <c r="AL69" s="42"/>
      <c r="AM69" s="43"/>
      <c r="AN69" s="43"/>
      <c r="AO69" s="54">
        <f t="shared" si="12"/>
        <v>0</v>
      </c>
      <c r="AP69" s="43" t="b">
        <f t="shared" si="13"/>
        <v>0</v>
      </c>
      <c r="AR69" s="42"/>
      <c r="AS69" s="43"/>
      <c r="AT69" s="43"/>
      <c r="AU69" s="54">
        <f t="shared" si="14"/>
        <v>0</v>
      </c>
      <c r="AV69" s="43" t="b">
        <f t="shared" si="15"/>
        <v>0</v>
      </c>
      <c r="AX69" s="42"/>
      <c r="AY69" s="43"/>
      <c r="AZ69" s="43"/>
      <c r="BA69" s="54">
        <f t="shared" si="16"/>
        <v>0</v>
      </c>
      <c r="BB69" s="43" t="b">
        <f t="shared" si="17"/>
        <v>0</v>
      </c>
      <c r="BD69" s="42"/>
      <c r="BE69" s="43"/>
      <c r="BF69" s="43"/>
      <c r="BG69" s="54">
        <f t="shared" si="18"/>
        <v>0</v>
      </c>
      <c r="BH69" s="43" t="b">
        <f t="shared" si="19"/>
        <v>0</v>
      </c>
      <c r="BJ69" s="42"/>
      <c r="BK69" s="43"/>
      <c r="BL69" s="43"/>
      <c r="BM69" s="54">
        <f t="shared" si="20"/>
        <v>0</v>
      </c>
      <c r="BN69" s="43" t="b">
        <f t="shared" si="21"/>
        <v>0</v>
      </c>
      <c r="BP69" s="42"/>
      <c r="BQ69" s="43"/>
      <c r="BR69" s="43"/>
      <c r="BS69" s="54">
        <f t="shared" si="22"/>
        <v>0</v>
      </c>
      <c r="BT69" s="43" t="b">
        <f t="shared" si="23"/>
        <v>0</v>
      </c>
      <c r="BV69" s="42"/>
      <c r="BW69" s="43"/>
      <c r="BX69" s="43"/>
      <c r="BY69" s="54">
        <f t="shared" si="24"/>
        <v>0</v>
      </c>
      <c r="BZ69" s="43" t="b">
        <f t="shared" si="25"/>
        <v>0</v>
      </c>
      <c r="CB69" s="42"/>
      <c r="CC69" s="43"/>
      <c r="CD69" s="43"/>
      <c r="CE69" s="54">
        <f t="shared" si="26"/>
        <v>0</v>
      </c>
      <c r="CF69" s="43" t="b">
        <f t="shared" si="27"/>
        <v>0</v>
      </c>
      <c r="CH69" s="42"/>
      <c r="CI69" s="43"/>
      <c r="CJ69" s="43"/>
      <c r="CK69" s="54">
        <f t="shared" si="28"/>
        <v>0</v>
      </c>
      <c r="CL69" s="43" t="b">
        <f t="shared" si="29"/>
        <v>0</v>
      </c>
      <c r="CN69" s="75"/>
      <c r="CO69" s="212"/>
      <c r="CP69" s="212"/>
      <c r="CQ69" s="54">
        <f t="shared" si="30"/>
        <v>0</v>
      </c>
      <c r="CR69" s="43" t="b">
        <f t="shared" si="31"/>
        <v>0</v>
      </c>
      <c r="CT69" s="42"/>
      <c r="CU69" s="43"/>
      <c r="CV69" s="43"/>
      <c r="CW69" s="54">
        <f t="shared" si="32"/>
        <v>0</v>
      </c>
      <c r="CX69" s="43" t="b">
        <f t="shared" si="33"/>
        <v>0</v>
      </c>
      <c r="CZ69" s="42"/>
      <c r="DA69" s="43"/>
      <c r="DB69" s="43"/>
      <c r="DC69" s="54">
        <f t="shared" si="34"/>
        <v>0</v>
      </c>
      <c r="DD69" s="43" t="b">
        <f t="shared" si="35"/>
        <v>0</v>
      </c>
      <c r="DF69" s="42"/>
      <c r="DG69" s="43"/>
      <c r="DH69" s="43"/>
      <c r="DI69" s="54">
        <f t="shared" si="36"/>
        <v>0</v>
      </c>
      <c r="DJ69" s="43" t="b">
        <f t="shared" si="37"/>
        <v>0</v>
      </c>
      <c r="DL69" s="42"/>
      <c r="DM69" s="43"/>
      <c r="DN69" s="43"/>
      <c r="DO69" s="54">
        <f t="shared" si="38"/>
        <v>0</v>
      </c>
      <c r="DP69" s="43" t="b">
        <f t="shared" si="39"/>
        <v>0</v>
      </c>
      <c r="DR69" s="42"/>
      <c r="DS69" s="43"/>
      <c r="DT69" s="43"/>
      <c r="DU69" s="54">
        <f t="shared" si="40"/>
        <v>0</v>
      </c>
      <c r="DV69" s="43" t="b">
        <f t="shared" si="41"/>
        <v>0</v>
      </c>
      <c r="DX69" s="42"/>
      <c r="DY69" s="43"/>
      <c r="DZ69" s="43"/>
      <c r="EA69" s="54">
        <f t="shared" si="42"/>
        <v>0</v>
      </c>
      <c r="EB69" s="43" t="b">
        <f t="shared" si="43"/>
        <v>0</v>
      </c>
      <c r="ED69" s="42"/>
      <c r="EE69" s="43"/>
      <c r="EF69" s="43"/>
      <c r="EG69" s="54">
        <f t="shared" si="44"/>
        <v>0</v>
      </c>
      <c r="EH69" s="43" t="b">
        <f t="shared" si="45"/>
        <v>0</v>
      </c>
      <c r="EJ69" s="42"/>
      <c r="EK69" s="43"/>
      <c r="EL69" s="43"/>
      <c r="EM69" s="54">
        <f t="shared" si="46"/>
        <v>0</v>
      </c>
      <c r="EN69" s="43" t="b">
        <f t="shared" si="47"/>
        <v>0</v>
      </c>
      <c r="EP69" s="42"/>
      <c r="EQ69" s="43"/>
      <c r="ER69" s="43"/>
      <c r="ES69" s="54">
        <f t="shared" si="48"/>
        <v>0</v>
      </c>
      <c r="ET69" s="43" t="b">
        <f t="shared" si="49"/>
        <v>0</v>
      </c>
      <c r="EV69" s="42"/>
      <c r="EW69" s="43"/>
      <c r="EX69" s="43"/>
      <c r="EY69" s="54">
        <f t="shared" si="50"/>
        <v>0</v>
      </c>
      <c r="EZ69" s="43" t="b">
        <f t="shared" si="51"/>
        <v>0</v>
      </c>
      <c r="FB69" s="42"/>
      <c r="FC69" s="43"/>
      <c r="FD69" s="43"/>
      <c r="FE69" s="54">
        <f t="shared" si="52"/>
        <v>0</v>
      </c>
      <c r="FF69" s="43" t="b">
        <f t="shared" si="53"/>
        <v>0</v>
      </c>
      <c r="FH69" s="42"/>
      <c r="FI69" s="43"/>
      <c r="FJ69" s="43"/>
      <c r="FK69" s="54">
        <f t="shared" si="54"/>
        <v>0</v>
      </c>
      <c r="FL69" s="43" t="b">
        <f t="shared" si="55"/>
        <v>0</v>
      </c>
      <c r="FN69" s="75"/>
      <c r="FO69" s="148"/>
      <c r="FP69" s="148"/>
      <c r="FQ69" s="54">
        <f t="shared" si="56"/>
        <v>0</v>
      </c>
      <c r="FR69" s="43" t="b">
        <f t="shared" si="57"/>
        <v>0</v>
      </c>
      <c r="FT69" s="42"/>
      <c r="FU69" s="142"/>
      <c r="FV69" s="143"/>
      <c r="FW69" s="54">
        <f t="shared" si="58"/>
        <v>0</v>
      </c>
      <c r="FX69" s="43" t="b">
        <f t="shared" si="59"/>
        <v>0</v>
      </c>
      <c r="FZ69" s="42"/>
      <c r="GA69" s="43"/>
      <c r="GB69" s="43"/>
      <c r="GC69" s="54">
        <f t="shared" si="60"/>
        <v>0</v>
      </c>
      <c r="GD69" s="43" t="b">
        <f t="shared" si="61"/>
        <v>0</v>
      </c>
      <c r="GF69" s="42"/>
      <c r="GG69" s="43"/>
      <c r="GH69" s="43"/>
      <c r="GI69" s="54">
        <f t="shared" si="62"/>
        <v>0</v>
      </c>
      <c r="GJ69" s="43" t="b">
        <f t="shared" si="63"/>
        <v>0</v>
      </c>
      <c r="GL69" s="42"/>
      <c r="GM69" s="43"/>
      <c r="GN69" s="43"/>
      <c r="GO69" s="54">
        <f t="shared" si="64"/>
        <v>0</v>
      </c>
      <c r="GP69" s="43" t="b">
        <f t="shared" si="65"/>
        <v>0</v>
      </c>
      <c r="GR69" s="42"/>
      <c r="GS69" s="43"/>
      <c r="GT69" s="43"/>
      <c r="GU69" s="54">
        <f t="shared" si="66"/>
        <v>0</v>
      </c>
      <c r="GV69" s="43" t="b">
        <f t="shared" si="67"/>
        <v>0</v>
      </c>
      <c r="GX69" s="42"/>
      <c r="GY69" s="43"/>
      <c r="GZ69" s="43"/>
      <c r="HA69" s="54">
        <f t="shared" si="68"/>
        <v>0</v>
      </c>
      <c r="HB69" s="43" t="b">
        <f t="shared" si="69"/>
        <v>0</v>
      </c>
      <c r="HD69" s="42"/>
      <c r="HE69" s="43"/>
      <c r="HF69" s="43"/>
      <c r="HG69" s="54">
        <f t="shared" si="70"/>
        <v>0</v>
      </c>
      <c r="HH69" s="43" t="b">
        <f t="shared" si="71"/>
        <v>0</v>
      </c>
      <c r="HJ69" s="42"/>
      <c r="HK69" s="43"/>
      <c r="HL69" s="43"/>
      <c r="HM69" s="54">
        <f t="shared" si="72"/>
        <v>0</v>
      </c>
      <c r="HN69" s="43" t="b">
        <f t="shared" si="73"/>
        <v>0</v>
      </c>
      <c r="HP69" s="42"/>
      <c r="HQ69" s="43"/>
      <c r="HR69" s="43"/>
      <c r="HS69" s="54">
        <f t="shared" si="74"/>
        <v>0</v>
      </c>
      <c r="HT69" s="43" t="b">
        <f t="shared" si="75"/>
        <v>0</v>
      </c>
      <c r="HV69" s="42"/>
      <c r="HW69" s="43"/>
      <c r="HX69" s="43"/>
      <c r="HY69" s="54">
        <f t="shared" si="76"/>
        <v>0</v>
      </c>
      <c r="HZ69" s="43" t="b">
        <f t="shared" si="77"/>
        <v>0</v>
      </c>
      <c r="IB69" s="42"/>
      <c r="IC69" s="43"/>
      <c r="ID69" s="43"/>
      <c r="IE69" s="54">
        <f t="shared" si="78"/>
        <v>0</v>
      </c>
      <c r="IF69" s="43" t="b">
        <f t="shared" si="79"/>
        <v>0</v>
      </c>
    </row>
    <row r="70" spans="2:240" x14ac:dyDescent="0.25">
      <c r="B70" s="42"/>
      <c r="C70" s="43"/>
      <c r="D70" s="43"/>
      <c r="E70" s="54">
        <f t="shared" si="0"/>
        <v>0</v>
      </c>
      <c r="F70" s="43" t="b">
        <f t="shared" si="1"/>
        <v>0</v>
      </c>
      <c r="H70" s="42"/>
      <c r="I70" s="43"/>
      <c r="J70" s="43"/>
      <c r="K70" s="54">
        <f t="shared" si="2"/>
        <v>0</v>
      </c>
      <c r="L70" s="43" t="b">
        <f t="shared" si="3"/>
        <v>0</v>
      </c>
      <c r="N70" s="42"/>
      <c r="O70" s="43"/>
      <c r="P70" s="43"/>
      <c r="Q70" s="54">
        <f t="shared" si="4"/>
        <v>0</v>
      </c>
      <c r="R70" s="43" t="b">
        <f t="shared" si="5"/>
        <v>0</v>
      </c>
      <c r="T70" s="42"/>
      <c r="U70" s="43"/>
      <c r="V70" s="43"/>
      <c r="W70" s="54">
        <f t="shared" si="6"/>
        <v>0</v>
      </c>
      <c r="X70" s="43" t="b">
        <f t="shared" si="7"/>
        <v>0</v>
      </c>
      <c r="Z70" s="42"/>
      <c r="AA70" s="43"/>
      <c r="AB70" s="43"/>
      <c r="AC70" s="54">
        <f t="shared" si="8"/>
        <v>0</v>
      </c>
      <c r="AD70" s="43" t="b">
        <f t="shared" si="9"/>
        <v>0</v>
      </c>
      <c r="AF70" s="42"/>
      <c r="AG70" s="43"/>
      <c r="AH70" s="43"/>
      <c r="AI70" s="54">
        <f t="shared" si="10"/>
        <v>0</v>
      </c>
      <c r="AJ70" s="43" t="b">
        <f t="shared" si="11"/>
        <v>0</v>
      </c>
      <c r="AL70" s="42"/>
      <c r="AM70" s="43"/>
      <c r="AN70" s="43"/>
      <c r="AO70" s="54">
        <f t="shared" si="12"/>
        <v>0</v>
      </c>
      <c r="AP70" s="43" t="b">
        <f t="shared" si="13"/>
        <v>0</v>
      </c>
      <c r="AR70" s="42"/>
      <c r="AS70" s="43"/>
      <c r="AT70" s="43"/>
      <c r="AU70" s="54">
        <f t="shared" si="14"/>
        <v>0</v>
      </c>
      <c r="AV70" s="43" t="b">
        <f t="shared" si="15"/>
        <v>0</v>
      </c>
      <c r="AX70" s="42"/>
      <c r="AY70" s="43"/>
      <c r="AZ70" s="43"/>
      <c r="BA70" s="54">
        <f t="shared" si="16"/>
        <v>0</v>
      </c>
      <c r="BB70" s="43" t="b">
        <f t="shared" si="17"/>
        <v>0</v>
      </c>
      <c r="BD70" s="42"/>
      <c r="BE70" s="43"/>
      <c r="BF70" s="43"/>
      <c r="BG70" s="54">
        <f t="shared" si="18"/>
        <v>0</v>
      </c>
      <c r="BH70" s="43" t="b">
        <f t="shared" si="19"/>
        <v>0</v>
      </c>
      <c r="BJ70" s="42"/>
      <c r="BK70" s="43"/>
      <c r="BL70" s="43"/>
      <c r="BM70" s="54">
        <f t="shared" si="20"/>
        <v>0</v>
      </c>
      <c r="BN70" s="43" t="b">
        <f t="shared" si="21"/>
        <v>0</v>
      </c>
      <c r="BP70" s="42"/>
      <c r="BQ70" s="43"/>
      <c r="BR70" s="43"/>
      <c r="BS70" s="54">
        <f t="shared" si="22"/>
        <v>0</v>
      </c>
      <c r="BT70" s="43" t="b">
        <f t="shared" si="23"/>
        <v>0</v>
      </c>
      <c r="BV70" s="42"/>
      <c r="BW70" s="43"/>
      <c r="BX70" s="43"/>
      <c r="BY70" s="54">
        <f t="shared" si="24"/>
        <v>0</v>
      </c>
      <c r="BZ70" s="43" t="b">
        <f t="shared" si="25"/>
        <v>0</v>
      </c>
      <c r="CB70" s="42"/>
      <c r="CC70" s="43"/>
      <c r="CD70" s="43"/>
      <c r="CE70" s="54">
        <f t="shared" si="26"/>
        <v>0</v>
      </c>
      <c r="CF70" s="43" t="b">
        <f t="shared" si="27"/>
        <v>0</v>
      </c>
      <c r="CH70" s="42"/>
      <c r="CI70" s="43"/>
      <c r="CJ70" s="43"/>
      <c r="CK70" s="54">
        <f t="shared" si="28"/>
        <v>0</v>
      </c>
      <c r="CL70" s="43" t="b">
        <f t="shared" si="29"/>
        <v>0</v>
      </c>
      <c r="CN70" s="75"/>
      <c r="CO70" s="212"/>
      <c r="CP70" s="212"/>
      <c r="CQ70" s="54">
        <f t="shared" si="30"/>
        <v>0</v>
      </c>
      <c r="CR70" s="43" t="b">
        <f t="shared" si="31"/>
        <v>0</v>
      </c>
      <c r="CT70" s="42"/>
      <c r="CU70" s="43"/>
      <c r="CV70" s="43"/>
      <c r="CW70" s="54">
        <f t="shared" si="32"/>
        <v>0</v>
      </c>
      <c r="CX70" s="43" t="b">
        <f t="shared" si="33"/>
        <v>0</v>
      </c>
      <c r="CZ70" s="42"/>
      <c r="DA70" s="43"/>
      <c r="DB70" s="43"/>
      <c r="DC70" s="54">
        <f t="shared" si="34"/>
        <v>0</v>
      </c>
      <c r="DD70" s="43" t="b">
        <f t="shared" si="35"/>
        <v>0</v>
      </c>
      <c r="DF70" s="42"/>
      <c r="DG70" s="43"/>
      <c r="DH70" s="43"/>
      <c r="DI70" s="54">
        <f t="shared" si="36"/>
        <v>0</v>
      </c>
      <c r="DJ70" s="43" t="b">
        <f t="shared" si="37"/>
        <v>0</v>
      </c>
      <c r="DL70" s="42"/>
      <c r="DM70" s="43"/>
      <c r="DN70" s="43"/>
      <c r="DO70" s="54">
        <f t="shared" si="38"/>
        <v>0</v>
      </c>
      <c r="DP70" s="43" t="b">
        <f t="shared" si="39"/>
        <v>0</v>
      </c>
      <c r="DR70" s="42"/>
      <c r="DS70" s="43"/>
      <c r="DT70" s="43"/>
      <c r="DU70" s="54">
        <f t="shared" si="40"/>
        <v>0</v>
      </c>
      <c r="DV70" s="43" t="b">
        <f t="shared" si="41"/>
        <v>0</v>
      </c>
      <c r="DX70" s="42"/>
      <c r="DY70" s="43"/>
      <c r="DZ70" s="43"/>
      <c r="EA70" s="54">
        <f t="shared" si="42"/>
        <v>0</v>
      </c>
      <c r="EB70" s="43" t="b">
        <f t="shared" si="43"/>
        <v>0</v>
      </c>
      <c r="ED70" s="42"/>
      <c r="EE70" s="43"/>
      <c r="EF70" s="43"/>
      <c r="EG70" s="54">
        <f t="shared" si="44"/>
        <v>0</v>
      </c>
      <c r="EH70" s="43" t="b">
        <f t="shared" si="45"/>
        <v>0</v>
      </c>
      <c r="EJ70" s="42"/>
      <c r="EK70" s="43"/>
      <c r="EL70" s="43"/>
      <c r="EM70" s="54">
        <f t="shared" si="46"/>
        <v>0</v>
      </c>
      <c r="EN70" s="43" t="b">
        <f t="shared" si="47"/>
        <v>0</v>
      </c>
      <c r="EP70" s="42"/>
      <c r="EQ70" s="43"/>
      <c r="ER70" s="43"/>
      <c r="ES70" s="54">
        <f t="shared" si="48"/>
        <v>0</v>
      </c>
      <c r="ET70" s="43" t="b">
        <f t="shared" si="49"/>
        <v>0</v>
      </c>
      <c r="EV70" s="42"/>
      <c r="EW70" s="43"/>
      <c r="EX70" s="43"/>
      <c r="EY70" s="54">
        <f t="shared" si="50"/>
        <v>0</v>
      </c>
      <c r="EZ70" s="43" t="b">
        <f t="shared" si="51"/>
        <v>0</v>
      </c>
      <c r="FB70" s="42"/>
      <c r="FC70" s="43"/>
      <c r="FD70" s="43"/>
      <c r="FE70" s="54">
        <f t="shared" si="52"/>
        <v>0</v>
      </c>
      <c r="FF70" s="43" t="b">
        <f t="shared" si="53"/>
        <v>0</v>
      </c>
      <c r="FH70" s="42"/>
      <c r="FI70" s="43"/>
      <c r="FJ70" s="43"/>
      <c r="FK70" s="54">
        <f t="shared" si="54"/>
        <v>0</v>
      </c>
      <c r="FL70" s="43" t="b">
        <f t="shared" si="55"/>
        <v>0</v>
      </c>
      <c r="FN70" s="75"/>
      <c r="FO70" s="148"/>
      <c r="FP70" s="148"/>
      <c r="FQ70" s="54">
        <f t="shared" si="56"/>
        <v>0</v>
      </c>
      <c r="FR70" s="43" t="b">
        <f t="shared" si="57"/>
        <v>0</v>
      </c>
      <c r="FT70" s="42"/>
      <c r="FU70" s="142"/>
      <c r="FV70" s="142"/>
      <c r="FW70" s="54">
        <f t="shared" si="58"/>
        <v>0</v>
      </c>
      <c r="FX70" s="43" t="b">
        <f t="shared" si="59"/>
        <v>0</v>
      </c>
      <c r="FZ70" s="42"/>
      <c r="GA70" s="43"/>
      <c r="GB70" s="43"/>
      <c r="GC70" s="54">
        <f t="shared" si="60"/>
        <v>0</v>
      </c>
      <c r="GD70" s="43" t="b">
        <f t="shared" si="61"/>
        <v>0</v>
      </c>
      <c r="GF70" s="42"/>
      <c r="GG70" s="43"/>
      <c r="GH70" s="43"/>
      <c r="GI70" s="54">
        <f t="shared" si="62"/>
        <v>0</v>
      </c>
      <c r="GJ70" s="43" t="b">
        <f t="shared" si="63"/>
        <v>0</v>
      </c>
      <c r="GL70" s="42"/>
      <c r="GM70" s="43"/>
      <c r="GN70" s="43"/>
      <c r="GO70" s="54">
        <f t="shared" si="64"/>
        <v>0</v>
      </c>
      <c r="GP70" s="43" t="b">
        <f t="shared" si="65"/>
        <v>0</v>
      </c>
      <c r="GR70" s="42"/>
      <c r="GS70" s="43"/>
      <c r="GT70" s="43"/>
      <c r="GU70" s="54">
        <f t="shared" si="66"/>
        <v>0</v>
      </c>
      <c r="GV70" s="43" t="b">
        <f t="shared" si="67"/>
        <v>0</v>
      </c>
      <c r="GX70" s="42"/>
      <c r="GY70" s="43"/>
      <c r="GZ70" s="43"/>
      <c r="HA70" s="54">
        <f t="shared" si="68"/>
        <v>0</v>
      </c>
      <c r="HB70" s="43" t="b">
        <f t="shared" si="69"/>
        <v>0</v>
      </c>
      <c r="HD70" s="42"/>
      <c r="HE70" s="43"/>
      <c r="HF70" s="43"/>
      <c r="HG70" s="54">
        <f t="shared" si="70"/>
        <v>0</v>
      </c>
      <c r="HH70" s="43" t="b">
        <f t="shared" si="71"/>
        <v>0</v>
      </c>
      <c r="HJ70" s="42"/>
      <c r="HK70" s="43"/>
      <c r="HL70" s="43"/>
      <c r="HM70" s="54">
        <f t="shared" si="72"/>
        <v>0</v>
      </c>
      <c r="HN70" s="43" t="b">
        <f t="shared" si="73"/>
        <v>0</v>
      </c>
      <c r="HP70" s="42"/>
      <c r="HQ70" s="43"/>
      <c r="HR70" s="43"/>
      <c r="HS70" s="54">
        <f t="shared" si="74"/>
        <v>0</v>
      </c>
      <c r="HT70" s="43" t="b">
        <f t="shared" si="75"/>
        <v>0</v>
      </c>
      <c r="HV70" s="42"/>
      <c r="HW70" s="43"/>
      <c r="HX70" s="43"/>
      <c r="HY70" s="54">
        <f t="shared" si="76"/>
        <v>0</v>
      </c>
      <c r="HZ70" s="43" t="b">
        <f t="shared" si="77"/>
        <v>0</v>
      </c>
      <c r="IB70" s="42"/>
      <c r="IC70" s="43"/>
      <c r="ID70" s="43"/>
      <c r="IE70" s="54">
        <f t="shared" si="78"/>
        <v>0</v>
      </c>
      <c r="IF70" s="43" t="b">
        <f t="shared" si="79"/>
        <v>0</v>
      </c>
    </row>
    <row r="71" spans="2:240" x14ac:dyDescent="0.25">
      <c r="GF71" s="42"/>
      <c r="GG71" s="43"/>
      <c r="GH71" s="43"/>
      <c r="GI71" s="54">
        <f t="shared" si="62"/>
        <v>0</v>
      </c>
      <c r="GJ71" s="43" t="b">
        <f t="shared" si="63"/>
        <v>0</v>
      </c>
    </row>
    <row r="72" spans="2:240" x14ac:dyDescent="0.25">
      <c r="GF72" s="42"/>
      <c r="GG72" s="43"/>
      <c r="GH72" s="43"/>
      <c r="GI72" s="54">
        <f t="shared" si="62"/>
        <v>0</v>
      </c>
      <c r="GJ72" s="43" t="b">
        <f t="shared" si="63"/>
        <v>0</v>
      </c>
    </row>
    <row r="73" spans="2:240" x14ac:dyDescent="0.25">
      <c r="GF73" s="42"/>
      <c r="GG73" s="43"/>
      <c r="GH73" s="43"/>
      <c r="GI73" s="54">
        <f t="shared" ref="GI73:GI88" si="80">IF(GG73=0,0,(GG73-GH73))</f>
        <v>0</v>
      </c>
      <c r="GJ73" s="43" t="b">
        <f t="shared" ref="GJ73:GJ88" si="81">IF(GG73=0,FALSE,(GH73/GG73))</f>
        <v>0</v>
      </c>
    </row>
    <row r="74" spans="2:240" x14ac:dyDescent="0.25">
      <c r="GF74" s="42"/>
      <c r="GG74" s="43"/>
      <c r="GH74" s="43"/>
      <c r="GI74" s="54">
        <f t="shared" si="80"/>
        <v>0</v>
      </c>
      <c r="GJ74" s="43" t="b">
        <f t="shared" si="81"/>
        <v>0</v>
      </c>
    </row>
    <row r="75" spans="2:240" x14ac:dyDescent="0.25">
      <c r="GF75" s="42"/>
      <c r="GG75" s="43"/>
      <c r="GH75" s="43"/>
      <c r="GI75" s="54">
        <f t="shared" si="80"/>
        <v>0</v>
      </c>
      <c r="GJ75" s="43" t="b">
        <f t="shared" si="81"/>
        <v>0</v>
      </c>
    </row>
    <row r="76" spans="2:240" x14ac:dyDescent="0.25">
      <c r="GF76" s="42"/>
      <c r="GG76" s="43"/>
      <c r="GH76" s="43"/>
      <c r="GI76" s="54">
        <f t="shared" si="80"/>
        <v>0</v>
      </c>
      <c r="GJ76" s="43" t="b">
        <f t="shared" si="81"/>
        <v>0</v>
      </c>
    </row>
    <row r="77" spans="2:240" x14ac:dyDescent="0.25">
      <c r="GF77" s="42"/>
      <c r="GG77" s="43"/>
      <c r="GH77" s="43"/>
      <c r="GI77" s="54">
        <f t="shared" si="80"/>
        <v>0</v>
      </c>
      <c r="GJ77" s="43" t="b">
        <f t="shared" si="81"/>
        <v>0</v>
      </c>
    </row>
    <row r="78" spans="2:240" x14ac:dyDescent="0.25">
      <c r="GF78" s="42"/>
      <c r="GG78" s="43"/>
      <c r="GH78" s="43"/>
      <c r="GI78" s="54">
        <f t="shared" si="80"/>
        <v>0</v>
      </c>
      <c r="GJ78" s="43" t="b">
        <f t="shared" si="81"/>
        <v>0</v>
      </c>
    </row>
    <row r="79" spans="2:240" x14ac:dyDescent="0.25">
      <c r="GF79" s="42"/>
      <c r="GG79" s="43"/>
      <c r="GH79" s="43"/>
      <c r="GI79" s="54">
        <f t="shared" si="80"/>
        <v>0</v>
      </c>
      <c r="GJ79" s="43" t="b">
        <f t="shared" si="81"/>
        <v>0</v>
      </c>
    </row>
    <row r="80" spans="2:240" x14ac:dyDescent="0.25">
      <c r="GF80" s="42"/>
      <c r="GG80" s="43"/>
      <c r="GH80" s="43"/>
      <c r="GI80" s="54">
        <f t="shared" si="80"/>
        <v>0</v>
      </c>
      <c r="GJ80" s="43" t="b">
        <f t="shared" si="81"/>
        <v>0</v>
      </c>
    </row>
    <row r="81" spans="188:192" x14ac:dyDescent="0.25">
      <c r="GF81" s="42"/>
      <c r="GG81" s="43"/>
      <c r="GH81" s="43"/>
      <c r="GI81" s="54">
        <f t="shared" si="80"/>
        <v>0</v>
      </c>
      <c r="GJ81" s="43" t="b">
        <f t="shared" si="81"/>
        <v>0</v>
      </c>
    </row>
    <row r="82" spans="188:192" x14ac:dyDescent="0.25">
      <c r="GF82" s="42"/>
      <c r="GG82" s="43"/>
      <c r="GH82" s="43"/>
      <c r="GI82" s="54">
        <f t="shared" si="80"/>
        <v>0</v>
      </c>
      <c r="GJ82" s="43" t="b">
        <f t="shared" si="81"/>
        <v>0</v>
      </c>
    </row>
    <row r="83" spans="188:192" x14ac:dyDescent="0.25">
      <c r="GF83" s="42"/>
      <c r="GG83" s="43"/>
      <c r="GH83" s="43"/>
      <c r="GI83" s="54">
        <f t="shared" si="80"/>
        <v>0</v>
      </c>
      <c r="GJ83" s="43" t="b">
        <f t="shared" si="81"/>
        <v>0</v>
      </c>
    </row>
    <row r="84" spans="188:192" x14ac:dyDescent="0.25">
      <c r="GF84" s="42"/>
      <c r="GG84" s="43"/>
      <c r="GH84" s="43"/>
      <c r="GI84" s="54">
        <f t="shared" si="80"/>
        <v>0</v>
      </c>
      <c r="GJ84" s="43" t="b">
        <f t="shared" si="81"/>
        <v>0</v>
      </c>
    </row>
    <row r="85" spans="188:192" x14ac:dyDescent="0.25">
      <c r="GF85" s="42"/>
      <c r="GG85" s="43"/>
      <c r="GH85" s="43"/>
      <c r="GI85" s="54">
        <f t="shared" si="80"/>
        <v>0</v>
      </c>
      <c r="GJ85" s="43" t="b">
        <f t="shared" si="81"/>
        <v>0</v>
      </c>
    </row>
    <row r="86" spans="188:192" x14ac:dyDescent="0.25">
      <c r="GF86" s="42"/>
      <c r="GG86" s="43"/>
      <c r="GH86" s="43"/>
      <c r="GI86" s="54">
        <f t="shared" si="80"/>
        <v>0</v>
      </c>
      <c r="GJ86" s="43" t="b">
        <f t="shared" si="81"/>
        <v>0</v>
      </c>
    </row>
    <row r="87" spans="188:192" x14ac:dyDescent="0.25">
      <c r="GF87" s="42"/>
      <c r="GG87" s="43"/>
      <c r="GH87" s="43"/>
      <c r="GI87" s="54">
        <f t="shared" si="80"/>
        <v>0</v>
      </c>
      <c r="GJ87" s="43" t="b">
        <f t="shared" si="81"/>
        <v>0</v>
      </c>
    </row>
    <row r="88" spans="188:192" x14ac:dyDescent="0.25">
      <c r="GF88" s="42"/>
      <c r="GG88" s="43"/>
      <c r="GH88" s="43"/>
      <c r="GI88" s="54">
        <f t="shared" si="80"/>
        <v>0</v>
      </c>
      <c r="GJ88" s="43" t="b">
        <f t="shared" si="81"/>
        <v>0</v>
      </c>
    </row>
    <row r="89" spans="188:192" x14ac:dyDescent="0.25">
      <c r="GJ89" s="43"/>
    </row>
  </sheetData>
  <autoFilter ref="CN6:CR70" xr:uid="{00000000-0009-0000-0000-000005000000}"/>
  <sortState xmlns:xlrd2="http://schemas.microsoft.com/office/spreadsheetml/2017/richdata2" ref="B8:E70">
    <sortCondition ref="B7"/>
  </sortState>
  <mergeCells count="40">
    <mergeCell ref="HK2:HN4"/>
    <mergeCell ref="HQ2:HT4"/>
    <mergeCell ref="HW2:HZ4"/>
    <mergeCell ref="IC2:IF4"/>
    <mergeCell ref="GA2:GD4"/>
    <mergeCell ref="GG2:GJ4"/>
    <mergeCell ref="GM2:GP4"/>
    <mergeCell ref="GS2:GV4"/>
    <mergeCell ref="GY2:HB4"/>
    <mergeCell ref="HE2:HH4"/>
    <mergeCell ref="FU2:FX4"/>
    <mergeCell ref="DG2:DJ4"/>
    <mergeCell ref="DM2:DP4"/>
    <mergeCell ref="DS2:DV4"/>
    <mergeCell ref="DY2:EB4"/>
    <mergeCell ref="EE2:EH4"/>
    <mergeCell ref="EK2:EN4"/>
    <mergeCell ref="EQ2:ET4"/>
    <mergeCell ref="EW2:EZ4"/>
    <mergeCell ref="FC2:FF4"/>
    <mergeCell ref="FI2:FL4"/>
    <mergeCell ref="FO2:FR4"/>
    <mergeCell ref="DA2:DD4"/>
    <mergeCell ref="AM2:AP4"/>
    <mergeCell ref="AS2:AV4"/>
    <mergeCell ref="AY2:BB4"/>
    <mergeCell ref="BE2:BH4"/>
    <mergeCell ref="BK2:BN4"/>
    <mergeCell ref="BQ2:BT4"/>
    <mergeCell ref="BW2:BZ4"/>
    <mergeCell ref="CC2:CF4"/>
    <mergeCell ref="CI2:CL4"/>
    <mergeCell ref="CO2:CR4"/>
    <mergeCell ref="CU2:CX4"/>
    <mergeCell ref="AG2:AJ4"/>
    <mergeCell ref="C2:F4"/>
    <mergeCell ref="I2:L4"/>
    <mergeCell ref="O2:R4"/>
    <mergeCell ref="U2:X4"/>
    <mergeCell ref="AA2:AD4"/>
  </mergeCells>
  <printOptions horizontalCentered="1"/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&amp;C&amp;"-,Grassetto"&amp;20DATI....CAMPIONAMENTO PON IOG 2014IT05M9OPP001</oddHeader>
  </headerFooter>
  <colBreaks count="19" manualBreakCount="19">
    <brk id="13" max="43" man="1"/>
    <brk id="25" max="43" man="1"/>
    <brk id="37" max="43" man="1"/>
    <brk id="49" max="43" man="1"/>
    <brk id="61" max="43" man="1"/>
    <brk id="73" max="43" man="1"/>
    <brk id="85" max="43" man="1"/>
    <brk id="97" max="43" man="1"/>
    <brk id="109" max="43" man="1"/>
    <brk id="121" max="43" man="1"/>
    <brk id="133" max="43" man="1"/>
    <brk id="145" max="43" man="1"/>
    <brk id="157" max="43" man="1"/>
    <brk id="169" max="43" man="1"/>
    <brk id="181" max="43" man="1"/>
    <brk id="193" max="43" man="1"/>
    <brk id="205" max="43" man="1"/>
    <brk id="217" max="43" man="1"/>
    <brk id="229" max="43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M12"/>
  <sheetViews>
    <sheetView showGridLines="0" workbookViewId="0">
      <selection activeCell="H6" sqref="H6"/>
    </sheetView>
  </sheetViews>
  <sheetFormatPr defaultRowHeight="15" x14ac:dyDescent="0.25"/>
  <cols>
    <col min="2" max="2" width="12.5703125" customWidth="1"/>
    <col min="3" max="3" width="15.42578125" customWidth="1"/>
    <col min="4" max="4" width="16.85546875" customWidth="1"/>
    <col min="5" max="13" width="15.42578125" customWidth="1"/>
  </cols>
  <sheetData>
    <row r="2" spans="2:13" ht="15.75" thickBot="1" x14ac:dyDescent="0.3"/>
    <row r="3" spans="2:13" ht="15.75" thickBot="1" x14ac:dyDescent="0.3">
      <c r="B3" s="326" t="s">
        <v>134</v>
      </c>
      <c r="C3" s="324" t="s">
        <v>135</v>
      </c>
      <c r="D3" s="324" t="s">
        <v>136</v>
      </c>
      <c r="E3" s="159" t="s">
        <v>137</v>
      </c>
      <c r="F3" s="330" t="s">
        <v>138</v>
      </c>
      <c r="G3" s="331"/>
      <c r="H3" s="159" t="s">
        <v>139</v>
      </c>
      <c r="I3" s="159" t="s">
        <v>102</v>
      </c>
      <c r="J3" s="159" t="s">
        <v>140</v>
      </c>
      <c r="K3" s="159" t="s">
        <v>141</v>
      </c>
      <c r="L3" s="159" t="s">
        <v>142</v>
      </c>
      <c r="M3" s="159" t="s">
        <v>143</v>
      </c>
    </row>
    <row r="4" spans="2:13" ht="111.75" customHeight="1" thickBot="1" x14ac:dyDescent="0.3">
      <c r="B4" s="327"/>
      <c r="C4" s="329"/>
      <c r="D4" s="329"/>
      <c r="E4" s="324" t="s">
        <v>144</v>
      </c>
      <c r="F4" s="332" t="s">
        <v>145</v>
      </c>
      <c r="G4" s="333"/>
      <c r="H4" s="334" t="s">
        <v>146</v>
      </c>
      <c r="I4" s="324" t="s">
        <v>147</v>
      </c>
      <c r="J4" s="324" t="s">
        <v>122</v>
      </c>
      <c r="K4" s="324" t="s">
        <v>148</v>
      </c>
      <c r="L4" s="324" t="s">
        <v>149</v>
      </c>
      <c r="M4" s="324" t="s">
        <v>150</v>
      </c>
    </row>
    <row r="5" spans="2:13" ht="15.75" thickBot="1" x14ac:dyDescent="0.3">
      <c r="B5" s="328"/>
      <c r="C5" s="325"/>
      <c r="D5" s="325"/>
      <c r="E5" s="325"/>
      <c r="F5" s="160" t="s">
        <v>151</v>
      </c>
      <c r="G5" s="160" t="s">
        <v>152</v>
      </c>
      <c r="H5" s="335"/>
      <c r="I5" s="325"/>
      <c r="J5" s="325"/>
      <c r="K5" s="325"/>
      <c r="L5" s="325"/>
      <c r="M5" s="325"/>
    </row>
    <row r="6" spans="2:13" ht="15.75" thickBot="1" x14ac:dyDescent="0.3">
      <c r="B6" s="161" t="s">
        <v>153</v>
      </c>
      <c r="C6" s="162" t="s">
        <v>202</v>
      </c>
      <c r="D6" s="163" t="s">
        <v>201</v>
      </c>
      <c r="E6" s="164">
        <f>+'PON IOG_operazioni riepilogo'!T6</f>
        <v>0</v>
      </c>
      <c r="F6" s="164">
        <f>+'PON IOG_operazioni riepilogo'!L3</f>
        <v>0</v>
      </c>
      <c r="G6" s="165" t="e">
        <f>+F6/E6</f>
        <v>#DIV/0!</v>
      </c>
      <c r="H6" s="164">
        <f>+'PON IOG_operazioni riepilogo'!T14</f>
        <v>0</v>
      </c>
      <c r="I6" s="165" t="e">
        <f>+H6/E6</f>
        <v>#DIV/0!</v>
      </c>
      <c r="J6" s="164">
        <f>+'PON IOG_operazioni riepilogo'!T21+'PON IOG_operazioni riepilogo'!T26</f>
        <v>0</v>
      </c>
      <c r="K6" s="165" t="e">
        <f>(+(I6*E6)-J6)/E6</f>
        <v>#DIV/0!</v>
      </c>
      <c r="L6" s="166" t="s">
        <v>154</v>
      </c>
      <c r="M6" s="166" t="s">
        <v>154</v>
      </c>
    </row>
    <row r="8" spans="2:13" ht="29.25" customHeight="1" x14ac:dyDescent="0.25">
      <c r="B8" s="322" t="s">
        <v>155</v>
      </c>
      <c r="C8" s="322"/>
      <c r="D8" s="322"/>
      <c r="E8" s="322"/>
      <c r="F8" s="322"/>
      <c r="G8" s="322"/>
      <c r="H8" s="322"/>
      <c r="I8" s="322"/>
      <c r="J8" s="322"/>
      <c r="K8" s="322"/>
      <c r="L8" s="322"/>
      <c r="M8" s="322"/>
    </row>
    <row r="9" spans="2:13" ht="28.5" customHeight="1" x14ac:dyDescent="0.25">
      <c r="B9" s="322" t="s">
        <v>156</v>
      </c>
      <c r="C9" s="322"/>
      <c r="D9" s="322"/>
      <c r="E9" s="322"/>
      <c r="F9" s="322"/>
      <c r="G9" s="322"/>
      <c r="H9" s="322"/>
      <c r="I9" s="322"/>
      <c r="J9" s="322"/>
      <c r="K9" s="322"/>
      <c r="L9" s="322"/>
      <c r="M9" s="322"/>
    </row>
    <row r="10" spans="2:13" x14ac:dyDescent="0.25">
      <c r="B10" s="323" t="s">
        <v>157</v>
      </c>
      <c r="C10" s="323"/>
      <c r="D10" s="323"/>
      <c r="E10" s="323"/>
      <c r="F10" s="323"/>
      <c r="G10" s="323"/>
      <c r="H10" s="323"/>
      <c r="I10" s="323"/>
      <c r="J10" s="323"/>
      <c r="K10" s="323"/>
      <c r="L10" s="323"/>
      <c r="M10" s="323"/>
    </row>
    <row r="11" spans="2:13" ht="22.5" customHeight="1" x14ac:dyDescent="0.25">
      <c r="B11" s="322" t="s">
        <v>158</v>
      </c>
      <c r="C11" s="322"/>
      <c r="D11" s="322"/>
      <c r="E11" s="322"/>
      <c r="F11" s="322"/>
      <c r="G11" s="322"/>
      <c r="H11" s="322"/>
      <c r="I11" s="322"/>
      <c r="J11" s="322"/>
      <c r="K11" s="322"/>
      <c r="L11" s="322"/>
      <c r="M11" s="322"/>
    </row>
    <row r="12" spans="2:13" x14ac:dyDescent="0.25">
      <c r="B12" s="323" t="s">
        <v>159</v>
      </c>
      <c r="C12" s="323"/>
      <c r="D12" s="323"/>
      <c r="E12" s="323"/>
      <c r="F12" s="323"/>
      <c r="G12" s="323"/>
      <c r="H12" s="323"/>
      <c r="I12" s="323"/>
      <c r="J12" s="323"/>
      <c r="K12" s="323"/>
      <c r="L12" s="323"/>
      <c r="M12" s="323"/>
    </row>
  </sheetData>
  <mergeCells count="17">
    <mergeCell ref="M4:M5"/>
    <mergeCell ref="B3:B5"/>
    <mergeCell ref="C3:C5"/>
    <mergeCell ref="D3:D5"/>
    <mergeCell ref="F3:G3"/>
    <mergeCell ref="E4:E5"/>
    <mergeCell ref="F4:G4"/>
    <mergeCell ref="H4:H5"/>
    <mergeCell ref="I4:I5"/>
    <mergeCell ref="J4:J5"/>
    <mergeCell ref="K4:K5"/>
    <mergeCell ref="L4:L5"/>
    <mergeCell ref="B8:M8"/>
    <mergeCell ref="B9:M9"/>
    <mergeCell ref="B10:M10"/>
    <mergeCell ref="B11:M11"/>
    <mergeCell ref="B12:M12"/>
  </mergeCells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&amp;C&amp;"-,Grassetto"&amp;20RAC TAVOLA 10.2 PON IOG 2014IT05M9OP001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26"/>
  <sheetViews>
    <sheetView zoomScaleNormal="100" zoomScaleSheetLayoutView="85" workbookViewId="0">
      <selection activeCell="A19" sqref="A19:C19"/>
    </sheetView>
  </sheetViews>
  <sheetFormatPr defaultColWidth="9.140625" defaultRowHeight="15" x14ac:dyDescent="0.25"/>
  <cols>
    <col min="1" max="1" width="15.42578125" style="248" customWidth="1"/>
    <col min="2" max="2" width="72.5703125" style="248" customWidth="1"/>
    <col min="3" max="3" width="31.28515625" style="248" customWidth="1"/>
    <col min="4" max="4" width="16.5703125" style="248" bestFit="1" customWidth="1"/>
    <col min="5" max="5" width="11" style="248" bestFit="1" customWidth="1"/>
    <col min="6" max="16384" width="9.140625" style="248"/>
  </cols>
  <sheetData>
    <row r="1" spans="1:6" x14ac:dyDescent="0.25">
      <c r="A1" s="248" t="s">
        <v>169</v>
      </c>
    </row>
    <row r="2" spans="1:6" ht="15.75" thickBot="1" x14ac:dyDescent="0.3"/>
    <row r="3" spans="1:6" ht="27" customHeight="1" thickBot="1" x14ac:dyDescent="0.3">
      <c r="A3" s="337" t="s">
        <v>170</v>
      </c>
      <c r="B3" s="338"/>
      <c r="C3" s="339"/>
    </row>
    <row r="4" spans="1:6" ht="24.75" customHeight="1" x14ac:dyDescent="0.25">
      <c r="A4" s="230" t="s">
        <v>137</v>
      </c>
      <c r="B4" s="231" t="s">
        <v>171</v>
      </c>
      <c r="C4" s="249">
        <f>+'PON IOG_operazioni riepilogo'!T6</f>
        <v>0</v>
      </c>
      <c r="D4" s="262"/>
      <c r="E4" s="263"/>
    </row>
    <row r="5" spans="1:6" ht="24.75" customHeight="1" x14ac:dyDescent="0.25">
      <c r="A5" s="232" t="s">
        <v>138</v>
      </c>
      <c r="B5" s="233" t="s">
        <v>172</v>
      </c>
      <c r="C5" s="250">
        <f>+'PON IOG_operazioni riepilogo'!L3</f>
        <v>0</v>
      </c>
    </row>
    <row r="6" spans="1:6" ht="24.75" customHeight="1" x14ac:dyDescent="0.25">
      <c r="A6" s="232" t="s">
        <v>139</v>
      </c>
      <c r="B6" s="233" t="s">
        <v>173</v>
      </c>
      <c r="C6" s="250">
        <f>+'PON IOG_operazioni riepilogo'!N3</f>
        <v>0</v>
      </c>
    </row>
    <row r="7" spans="1:6" ht="24.75" customHeight="1" x14ac:dyDescent="0.25">
      <c r="A7" s="232" t="s">
        <v>102</v>
      </c>
      <c r="B7" s="233" t="s">
        <v>174</v>
      </c>
      <c r="C7" s="251">
        <f>+'PON IOG_operazioni riepilogo'!Q2</f>
        <v>0</v>
      </c>
    </row>
    <row r="8" spans="1:6" ht="24.75" customHeight="1" x14ac:dyDescent="0.25">
      <c r="A8" s="232" t="s">
        <v>175</v>
      </c>
      <c r="B8" s="233" t="s">
        <v>176</v>
      </c>
      <c r="C8" s="250"/>
    </row>
    <row r="9" spans="1:6" ht="24.75" customHeight="1" thickBot="1" x14ac:dyDescent="0.3">
      <c r="A9" s="235" t="s">
        <v>177</v>
      </c>
      <c r="B9" s="239" t="s">
        <v>178</v>
      </c>
      <c r="C9" s="252"/>
    </row>
    <row r="10" spans="1:6" ht="24.75" customHeight="1" x14ac:dyDescent="0.25">
      <c r="A10" s="237" t="s">
        <v>179</v>
      </c>
      <c r="B10" s="238" t="s">
        <v>180</v>
      </c>
      <c r="C10" s="253">
        <f>C4-C8-C9</f>
        <v>0</v>
      </c>
    </row>
    <row r="11" spans="1:6" ht="24.75" customHeight="1" thickBot="1" x14ac:dyDescent="0.3">
      <c r="A11" s="240" t="s">
        <v>181</v>
      </c>
      <c r="B11" s="241" t="s">
        <v>182</v>
      </c>
      <c r="C11" s="254">
        <f>C7*C10</f>
        <v>0</v>
      </c>
    </row>
    <row r="12" spans="1:6" ht="27.75" customHeight="1" thickBot="1" x14ac:dyDescent="0.3">
      <c r="A12" s="243" t="s">
        <v>143</v>
      </c>
      <c r="B12" s="244" t="s">
        <v>183</v>
      </c>
      <c r="C12" s="255">
        <f>+C6</f>
        <v>0</v>
      </c>
    </row>
    <row r="13" spans="1:6" ht="24.75" customHeight="1" x14ac:dyDescent="0.25">
      <c r="A13" s="237" t="s">
        <v>184</v>
      </c>
      <c r="B13" s="242" t="s">
        <v>185</v>
      </c>
      <c r="C13" s="253">
        <f>C10-C12</f>
        <v>0</v>
      </c>
    </row>
    <row r="14" spans="1:6" ht="24.75" customHeight="1" x14ac:dyDescent="0.25">
      <c r="A14" s="232" t="s">
        <v>186</v>
      </c>
      <c r="B14" s="233" t="s">
        <v>187</v>
      </c>
      <c r="C14" s="256">
        <f>C11-C12</f>
        <v>0</v>
      </c>
    </row>
    <row r="15" spans="1:6" ht="24.75" customHeight="1" x14ac:dyDescent="0.25">
      <c r="A15" s="232" t="s">
        <v>188</v>
      </c>
      <c r="B15" s="233" t="s">
        <v>189</v>
      </c>
      <c r="C15" s="257" t="str">
        <f>IFERROR(C14/C13,"")</f>
        <v/>
      </c>
      <c r="F15" s="258"/>
    </row>
    <row r="16" spans="1:6" ht="24.75" customHeight="1" thickBot="1" x14ac:dyDescent="0.3">
      <c r="A16" s="232" t="s">
        <v>190</v>
      </c>
      <c r="B16" s="234" t="s">
        <v>191</v>
      </c>
      <c r="C16" s="259" t="e">
        <f>IF(ROUND(C15,4)&gt;0.02,(C14-0.02*C13)/0.98,"NA RTER not exceeding 2%")</f>
        <v>#VALUE!</v>
      </c>
    </row>
    <row r="17" spans="1:3" ht="24.75" customHeight="1" thickBot="1" x14ac:dyDescent="0.3">
      <c r="A17" s="235" t="s">
        <v>192</v>
      </c>
      <c r="B17" s="236" t="s">
        <v>193</v>
      </c>
      <c r="C17" s="260" t="e">
        <f>IF(ROUND(C15,4)&gt;0.02,(C14-C16)/(C13-C16),"NA RTER not exceeding 2%")</f>
        <v>#VALUE!</v>
      </c>
    </row>
    <row r="18" spans="1:3" ht="31.5" customHeight="1" x14ac:dyDescent="0.25"/>
    <row r="19" spans="1:3" ht="39.75" customHeight="1" x14ac:dyDescent="0.25">
      <c r="A19" s="336" t="s">
        <v>194</v>
      </c>
      <c r="B19" s="336"/>
      <c r="C19" s="336"/>
    </row>
    <row r="20" spans="1:3" ht="30" customHeight="1" x14ac:dyDescent="0.25">
      <c r="A20" s="340" t="s">
        <v>195</v>
      </c>
      <c r="B20" s="340"/>
      <c r="C20" s="340"/>
    </row>
    <row r="21" spans="1:3" ht="32.25" customHeight="1" x14ac:dyDescent="0.25">
      <c r="A21" s="336" t="s">
        <v>196</v>
      </c>
      <c r="B21" s="336"/>
      <c r="C21" s="336"/>
    </row>
    <row r="22" spans="1:3" ht="47.1" customHeight="1" x14ac:dyDescent="0.25">
      <c r="A22" s="336" t="s">
        <v>197</v>
      </c>
      <c r="B22" s="336"/>
      <c r="C22" s="336"/>
    </row>
    <row r="23" spans="1:3" ht="30" customHeight="1" x14ac:dyDescent="0.25">
      <c r="A23" s="336" t="s">
        <v>198</v>
      </c>
      <c r="B23" s="336"/>
      <c r="C23" s="336"/>
    </row>
    <row r="24" spans="1:3" ht="60.6" customHeight="1" x14ac:dyDescent="0.25">
      <c r="A24" s="336" t="s">
        <v>199</v>
      </c>
      <c r="B24" s="336"/>
      <c r="C24" s="336"/>
    </row>
    <row r="26" spans="1:3" x14ac:dyDescent="0.25">
      <c r="A26" s="261"/>
    </row>
  </sheetData>
  <mergeCells count="7">
    <mergeCell ref="A24:C24"/>
    <mergeCell ref="A3:C3"/>
    <mergeCell ref="A19:C19"/>
    <mergeCell ref="A20:C20"/>
    <mergeCell ref="A21:C21"/>
    <mergeCell ref="A22:C22"/>
    <mergeCell ref="A23:C23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91" orientation="portrait" r:id="rId1"/>
  <headerFooter>
    <oddFooter>&amp;L&amp;A
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25"/>
  <sheetViews>
    <sheetView topLeftCell="A4" workbookViewId="0">
      <selection activeCell="C22" sqref="C22"/>
    </sheetView>
  </sheetViews>
  <sheetFormatPr defaultColWidth="23.5703125" defaultRowHeight="15" x14ac:dyDescent="0.25"/>
  <sheetData>
    <row r="1" spans="1:5" ht="94.5" thickBot="1" x14ac:dyDescent="0.3">
      <c r="A1" s="2" t="s">
        <v>3</v>
      </c>
      <c r="B1" t="s">
        <v>58</v>
      </c>
      <c r="C1" t="s">
        <v>15</v>
      </c>
      <c r="D1" t="s">
        <v>35</v>
      </c>
      <c r="E1" t="s">
        <v>40</v>
      </c>
    </row>
    <row r="2" spans="1:5" ht="38.25" thickBot="1" x14ac:dyDescent="0.3">
      <c r="A2" s="2" t="s">
        <v>4</v>
      </c>
      <c r="B2" t="s">
        <v>60</v>
      </c>
      <c r="C2" t="s">
        <v>16</v>
      </c>
      <c r="D2" t="s">
        <v>36</v>
      </c>
      <c r="E2" t="s">
        <v>41</v>
      </c>
    </row>
    <row r="3" spans="1:5" ht="132" thickBot="1" x14ac:dyDescent="0.3">
      <c r="A3" s="2" t="s">
        <v>0</v>
      </c>
      <c r="B3" t="s">
        <v>59</v>
      </c>
      <c r="C3" t="s">
        <v>17</v>
      </c>
      <c r="D3" t="s">
        <v>37</v>
      </c>
      <c r="E3" t="s">
        <v>42</v>
      </c>
    </row>
    <row r="4" spans="1:5" ht="75.75" thickBot="1" x14ac:dyDescent="0.3">
      <c r="A4" s="2" t="s">
        <v>5</v>
      </c>
      <c r="B4" t="s">
        <v>61</v>
      </c>
      <c r="C4" t="s">
        <v>18</v>
      </c>
      <c r="D4" t="s">
        <v>38</v>
      </c>
      <c r="E4" t="s">
        <v>43</v>
      </c>
    </row>
    <row r="5" spans="1:5" ht="57" thickBot="1" x14ac:dyDescent="0.3">
      <c r="A5" s="3" t="s">
        <v>6</v>
      </c>
      <c r="B5" t="s">
        <v>62</v>
      </c>
      <c r="C5" t="s">
        <v>19</v>
      </c>
      <c r="D5" t="s">
        <v>39</v>
      </c>
      <c r="E5" t="s">
        <v>44</v>
      </c>
    </row>
    <row r="6" spans="1:5" x14ac:dyDescent="0.25">
      <c r="B6">
        <v>3</v>
      </c>
      <c r="C6" t="s">
        <v>20</v>
      </c>
      <c r="E6" t="s">
        <v>45</v>
      </c>
    </row>
    <row r="7" spans="1:5" x14ac:dyDescent="0.25">
      <c r="B7" t="s">
        <v>63</v>
      </c>
      <c r="C7" t="s">
        <v>21</v>
      </c>
    </row>
    <row r="8" spans="1:5" ht="18.75" x14ac:dyDescent="0.25">
      <c r="A8" s="5" t="s">
        <v>7</v>
      </c>
      <c r="B8" t="s">
        <v>64</v>
      </c>
      <c r="C8" t="s">
        <v>22</v>
      </c>
    </row>
    <row r="9" spans="1:5" ht="37.5" x14ac:dyDescent="0.25">
      <c r="A9" s="5" t="s">
        <v>9</v>
      </c>
      <c r="B9" t="s">
        <v>65</v>
      </c>
      <c r="C9" t="s">
        <v>23</v>
      </c>
    </row>
    <row r="10" spans="1:5" ht="18.75" x14ac:dyDescent="0.25">
      <c r="A10" s="5" t="s">
        <v>8</v>
      </c>
      <c r="B10">
        <v>5</v>
      </c>
      <c r="C10" t="s">
        <v>24</v>
      </c>
      <c r="E10" s="7" t="s">
        <v>70</v>
      </c>
    </row>
    <row r="11" spans="1:5" x14ac:dyDescent="0.25">
      <c r="B11">
        <v>6</v>
      </c>
      <c r="C11" t="s">
        <v>25</v>
      </c>
      <c r="E11" s="7" t="s">
        <v>71</v>
      </c>
    </row>
    <row r="12" spans="1:5" ht="15.75" thickBot="1" x14ac:dyDescent="0.3">
      <c r="B12" t="s">
        <v>66</v>
      </c>
      <c r="C12" t="s">
        <v>26</v>
      </c>
      <c r="E12" s="7" t="s">
        <v>72</v>
      </c>
    </row>
    <row r="13" spans="1:5" ht="38.25" thickBot="1" x14ac:dyDescent="0.3">
      <c r="A13" s="4" t="s">
        <v>12</v>
      </c>
      <c r="B13" t="s">
        <v>67</v>
      </c>
      <c r="C13" t="s">
        <v>27</v>
      </c>
      <c r="E13" s="7" t="s">
        <v>73</v>
      </c>
    </row>
    <row r="14" spans="1:5" ht="37.5" x14ac:dyDescent="0.25">
      <c r="A14" s="1" t="s">
        <v>13</v>
      </c>
      <c r="B14">
        <v>8</v>
      </c>
      <c r="C14" t="s">
        <v>28</v>
      </c>
      <c r="E14" s="7" t="s">
        <v>74</v>
      </c>
    </row>
    <row r="15" spans="1:5" x14ac:dyDescent="0.25">
      <c r="B15">
        <v>9</v>
      </c>
      <c r="C15" t="s">
        <v>29</v>
      </c>
      <c r="E15" s="7" t="s">
        <v>75</v>
      </c>
    </row>
    <row r="16" spans="1:5" x14ac:dyDescent="0.25">
      <c r="C16" t="s">
        <v>30</v>
      </c>
      <c r="E16" s="7" t="s">
        <v>76</v>
      </c>
    </row>
    <row r="17" spans="3:5" x14ac:dyDescent="0.25">
      <c r="C17" t="s">
        <v>31</v>
      </c>
      <c r="E17" s="7" t="s">
        <v>77</v>
      </c>
    </row>
    <row r="18" spans="3:5" x14ac:dyDescent="0.25">
      <c r="C18" t="s">
        <v>32</v>
      </c>
      <c r="E18" s="7" t="s">
        <v>78</v>
      </c>
    </row>
    <row r="19" spans="3:5" x14ac:dyDescent="0.25">
      <c r="C19" t="s">
        <v>33</v>
      </c>
      <c r="E19" s="8" t="s">
        <v>79</v>
      </c>
    </row>
    <row r="20" spans="3:5" x14ac:dyDescent="0.25">
      <c r="C20" t="s">
        <v>34</v>
      </c>
      <c r="E20" s="8" t="s">
        <v>80</v>
      </c>
    </row>
    <row r="21" spans="3:5" x14ac:dyDescent="0.25">
      <c r="C21" t="s">
        <v>83</v>
      </c>
      <c r="E21" s="9"/>
    </row>
    <row r="22" spans="3:5" x14ac:dyDescent="0.25">
      <c r="C22" t="s">
        <v>55</v>
      </c>
    </row>
    <row r="23" spans="3:5" x14ac:dyDescent="0.25">
      <c r="C23" t="s">
        <v>56</v>
      </c>
    </row>
    <row r="24" spans="3:5" x14ac:dyDescent="0.25">
      <c r="C24" t="s">
        <v>57</v>
      </c>
    </row>
    <row r="25" spans="3:5" x14ac:dyDescent="0.25">
      <c r="C2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8</vt:i4>
      </vt:variant>
    </vt:vector>
  </HeadingPairs>
  <TitlesOfParts>
    <vt:vector size="17" baseType="lpstr">
      <vt:lpstr>Copertina</vt:lpstr>
      <vt:lpstr>PON IOG_Audit Agenda</vt:lpstr>
      <vt:lpstr>PON IOG_operazioni riepilogo</vt:lpstr>
      <vt:lpstr>Irregolarità NO Proiez</vt:lpstr>
      <vt:lpstr>Proiez Err</vt:lpstr>
      <vt:lpstr>Dati I Camp</vt:lpstr>
      <vt:lpstr>RAC_Tavola_10,2</vt:lpstr>
      <vt:lpstr>RAC_TETR</vt:lpstr>
      <vt:lpstr>tendine</vt:lpstr>
      <vt:lpstr>'Dati I Camp'!Area_stampa</vt:lpstr>
      <vt:lpstr>'Irregolarità NO Proiez'!Area_stampa</vt:lpstr>
      <vt:lpstr>'PON IOG_operazioni riepilogo'!Area_stampa</vt:lpstr>
      <vt:lpstr>Copertina!Print_Area</vt:lpstr>
      <vt:lpstr>'Dati I Camp'!Print_Area</vt:lpstr>
      <vt:lpstr>'PON IOG_operazioni riepilogo'!Print_Area</vt:lpstr>
      <vt:lpstr>RAC_TETR!Print_Area</vt:lpstr>
      <vt:lpstr>'PON IOG_operazioni riepilogo'!Print_Titles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2024-03-21T14:46:53Z</dcterms:modified>
</cp:coreProperties>
</file>